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0" windowWidth="12120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<sst xmlns="http://schemas.openxmlformats.org/spreadsheetml/2006/main" count="86" uniqueCount="86">
  <si>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</si>
  <si>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</si>
  <si>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</si>
  <si>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</si>
  <si>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</si>
  <si>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</si>
  <si>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</si>
  <si>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</si>
  <si>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</si>
  <si>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</si>
  <si>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</si>
  <si>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</si>
  <si>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Fuente de datos de educación</t>
  </si>
  <si>
    <t>Anuario Estadístico 2005, Ministerio de Educación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</si>
  <si>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</si>
  <si>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</si>
  <si>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</si>
  <si>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</si>
  <si>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</si>
  <si>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</si>
  <si>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</si>
  <si>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</si>
  <si>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</si>
  <si>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</si>
  <si>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</si>
  <si>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</si>
  <si>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T12A21BA</t>
  </si>
  <si>
    <t>10au Población de 12 a 21 años inscritos inicial Básicos Urbano</t>
  </si>
  <si>
    <t>10bi Población de 15 a 21 años inscrita inicial en Diversificado</t>
  </si>
  <si>
    <t>15-21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</si>
  <si>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</si>
  <si>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</si>
  <si>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</si>
  <si>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</si>
  <si>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</si>
  <si>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</si>
  <si>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</si>
  <si>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</si>
  <si>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</si>
  <si>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</si>
  <si>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>15h Total de Docentes Básicos</t>
  </si>
  <si>
    <t>T_DOC_BA</t>
  </si>
  <si>
    <t>15i Total de Docentes Básicos Urbano</t>
  </si>
  <si>
    <t>T_DOC_BAUR</t>
  </si>
  <si>
    <t>15j Total de Docentes Básicos Rural</t>
  </si>
  <si>
    <t>T_DOC_BARU</t>
  </si>
  <si>
    <t>15k Total de Docentes Diversificado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</si>
  <si>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</si>
  <si>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</si>
  <si>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</si>
  <si>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</si>
  <si>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</si>
  <si>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</si>
  <si>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</si>
  <si>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</si>
  <si>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</si>
  <si>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Docente Básicos</t>
  </si>
  <si>
    <t>PRODOCBA</t>
  </si>
  <si>
    <t>15q Promedio Alumnos por Docente Diversificado</t>
  </si>
  <si>
    <t>PRODOCDV</t>
  </si>
  <si>
    <t xml:space="preserve">15b Total de Docentes Preprimaria </t>
  </si>
  <si>
    <t>T_DOC_PP</t>
  </si>
  <si>
    <t>15a aTotal de Docentes todos los niveles</t>
  </si>
  <si>
    <t>T_DOC</t>
  </si>
  <si>
    <t>10f Población de 3 a 14 años inscritos inicial preprimaria</t>
  </si>
  <si>
    <t>T3A14PP</t>
  </si>
  <si>
    <t>10j Población de 3 a 14 años inscritos inicial preprimaria Urbano</t>
  </si>
  <si>
    <t>T3A14PPUR</t>
  </si>
  <si>
    <t>10k Población de 3 a 14 años inscritos preprimaria Rural</t>
  </si>
  <si>
    <t>T3A14PPRU</t>
  </si>
  <si>
    <t>T6A15PR</t>
  </si>
  <si>
    <t>T6A15PRUR</t>
  </si>
  <si>
    <t>T6A15PRRU</t>
  </si>
  <si>
    <t>10aq Población de 12 a 21 años inscrita inicial en Básicos</t>
  </si>
  <si>
    <t>T12A21BAUR</t>
  </si>
  <si>
    <t>10av Población de 12 a 21 años inscritos inicial Básicos Rural</t>
  </si>
  <si>
    <t>T12A21BARU</t>
  </si>
  <si>
    <t>T15A21DV</t>
  </si>
  <si>
    <t>10bm Población de 15 a 21 años inscrita inicial en Diversificado Urbano</t>
  </si>
  <si>
    <t>T15A21DVUR</t>
  </si>
  <si>
    <t>10bn Población de 15 a 21 años inscrita inicial en Diversificado Rural</t>
  </si>
  <si>
    <t>T15A21DVRU</t>
  </si>
  <si>
    <t>Promedio de alumnos por Docente: total alumnos / total docentes</t>
  </si>
  <si>
    <t>San Manuel Chaparrón</t>
  </si>
  <si>
    <t>Total de Docentes por nivel de Escolaridad, sector público y sector privado</t>
  </si>
  <si>
    <t>Promedio de Alumnos por Docente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</si>
</sst>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3" borderId="1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75" zoomScaleNormal="75" workbookViewId="0" topLeftCell="A1">
      <selection activeCell="R9" sqref="R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8515625" style="0" customWidth="1"/>
    <col min="5" max="5" width="16.140625" style="0" customWidth="1"/>
    <col min="6" max="6" width="10.140625" style="0" customWidth="1"/>
    <col min="7" max="7" width="10.421875" style="0" customWidth="1"/>
    <col min="8" max="8" width="10.00390625" style="0" customWidth="1"/>
    <col min="9" max="9" width="10.28125" style="0" customWidth="1"/>
    <col min="10" max="10" width="10.140625" style="0" customWidth="1"/>
    <col min="11" max="11" width="10.00390625" style="0" customWidth="1"/>
    <col min="12" max="12" width="14.7109375" style="0" customWidth="1"/>
    <col min="13" max="13" width="13.0039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.75">
      <c r="A6" s="36" t="s">
        <v>4</v>
      </c>
      <c r="B6" s="37"/>
      <c r="D6" s="38" t="s">
        <v>29</v>
      </c>
      <c r="E6" s="39"/>
    </row>
    <row r="7" s="2" customFormat="1" ht="12"/>
    <row r="8" spans="2:12" s="8" customFormat="1" ht="12.75" customHeight="1">
      <c r="B8" s="25" t="s">
        <v>5</v>
      </c>
      <c r="C8" s="26"/>
      <c r="D8" s="40" t="s">
        <v>84</v>
      </c>
      <c r="E8" s="40"/>
      <c r="F8" s="40"/>
      <c r="G8" s="40"/>
      <c r="H8" s="40"/>
      <c r="I8" s="40"/>
      <c r="J8" s="40"/>
      <c r="K8" s="41"/>
      <c r="L8" s="13"/>
    </row>
    <row r="9" spans="2:12" s="14" customFormat="1" ht="12.75" customHeight="1">
      <c r="B9" s="27" t="s">
        <v>6</v>
      </c>
      <c r="C9" s="28"/>
      <c r="D9" s="42" t="s">
        <v>85</v>
      </c>
      <c r="E9" s="42"/>
      <c r="F9" s="42"/>
      <c r="G9" s="42"/>
      <c r="H9" s="42"/>
      <c r="I9" s="42"/>
      <c r="J9" s="42"/>
      <c r="K9" s="43"/>
      <c r="L9" s="15"/>
    </row>
    <row r="10" spans="2:12" s="8" customFormat="1" ht="12.75">
      <c r="B10" s="29" t="s">
        <v>7</v>
      </c>
      <c r="C10" s="30"/>
      <c r="D10" s="51" t="s">
        <v>8</v>
      </c>
      <c r="E10" s="51"/>
      <c r="F10" s="51"/>
      <c r="G10" s="51"/>
      <c r="H10" s="51"/>
      <c r="I10" s="51"/>
      <c r="J10" s="51"/>
      <c r="K10" s="52"/>
      <c r="L10" s="16"/>
    </row>
    <row r="11" spans="2:12" s="8" customFormat="1" ht="12.75" customHeight="1">
      <c r="B11" s="29" t="s">
        <v>9</v>
      </c>
      <c r="C11" s="30"/>
      <c r="D11" s="53">
        <v>2005</v>
      </c>
      <c r="E11" s="53"/>
      <c r="F11" s="53"/>
      <c r="G11" s="53"/>
      <c r="H11" s="53"/>
      <c r="I11" s="53"/>
      <c r="J11" s="53"/>
      <c r="K11" s="54"/>
      <c r="L11" s="16"/>
    </row>
    <row r="12" spans="2:26" s="8" customFormat="1" ht="12.75">
      <c r="B12" s="29" t="s">
        <v>10</v>
      </c>
      <c r="C12" s="30"/>
      <c r="D12" s="51" t="s">
        <v>11</v>
      </c>
      <c r="E12" s="51"/>
      <c r="F12" s="51"/>
      <c r="G12" s="51"/>
      <c r="H12" s="51"/>
      <c r="I12" s="51"/>
      <c r="J12" s="51"/>
      <c r="K12" s="52"/>
      <c r="U12" s="17"/>
      <c r="W12" s="17"/>
      <c r="X12" s="17"/>
      <c r="Y12" s="17"/>
      <c r="Z12" s="17"/>
    </row>
    <row r="13" spans="2:12" s="18" customFormat="1" ht="12.75">
      <c r="B13" s="31" t="s">
        <v>12</v>
      </c>
      <c r="C13" s="32"/>
      <c r="D13" s="33" t="s">
        <v>13</v>
      </c>
      <c r="E13" s="33"/>
      <c r="F13" s="33"/>
      <c r="G13" s="33"/>
      <c r="H13" s="33"/>
      <c r="I13" s="33"/>
      <c r="J13" s="33"/>
      <c r="K13" s="34"/>
      <c r="L13" s="35"/>
    </row>
    <row r="15" spans="2:13" s="2" customFormat="1" ht="24.75" customHeight="1">
      <c r="B15" s="44"/>
      <c r="C15" s="45"/>
      <c r="D15" s="45"/>
      <c r="E15" s="46"/>
      <c r="F15" s="23" t="s">
        <v>14</v>
      </c>
      <c r="G15" s="23" t="s">
        <v>15</v>
      </c>
      <c r="H15" s="23" t="s">
        <v>16</v>
      </c>
      <c r="I15" s="23" t="s">
        <v>83</v>
      </c>
      <c r="J15" s="23" t="s">
        <v>17</v>
      </c>
      <c r="K15" s="23" t="s">
        <v>18</v>
      </c>
      <c r="L15" s="23" t="s">
        <v>19</v>
      </c>
      <c r="M15" s="23" t="s">
        <v>20</v>
      </c>
    </row>
    <row r="16" spans="2:13" s="2" customFormat="1" ht="12">
      <c r="B16" s="36" t="s">
        <v>21</v>
      </c>
      <c r="C16" s="47"/>
      <c r="D16" s="37"/>
      <c r="E16" s="22" t="s">
        <v>22</v>
      </c>
      <c r="F16" s="24">
        <v>2101</v>
      </c>
      <c r="G16" s="24">
        <v>2102</v>
      </c>
      <c r="H16" s="24">
        <v>2103</v>
      </c>
      <c r="I16" s="24">
        <v>2104</v>
      </c>
      <c r="J16" s="24">
        <v>2105</v>
      </c>
      <c r="K16" s="24">
        <v>2106</v>
      </c>
      <c r="L16" s="24">
        <v>2107</v>
      </c>
      <c r="M16" s="24">
        <v>21</v>
      </c>
    </row>
    <row r="17" spans="2:13" s="2" customFormat="1" ht="12">
      <c r="B17" s="9"/>
      <c r="C17" s="10"/>
      <c r="D17" s="10"/>
      <c r="E17" s="11"/>
      <c r="F17" s="12"/>
      <c r="G17" s="12"/>
      <c r="H17" s="12"/>
      <c r="I17" s="12"/>
      <c r="J17" s="12"/>
      <c r="K17" s="12"/>
      <c r="L17" s="12"/>
      <c r="M17" s="12"/>
    </row>
    <row r="18" spans="2:13" s="2" customFormat="1" ht="12.75" customHeight="1">
      <c r="B18" s="48" t="s">
        <v>62</v>
      </c>
      <c r="C18" s="49"/>
      <c r="D18" s="50"/>
      <c r="E18" s="19" t="s">
        <v>63</v>
      </c>
      <c r="F18" s="19">
        <f>SUM(F19+F22+F25+F28)</f>
        <v>1408</v>
      </c>
      <c r="G18" s="19">
        <f aca="true" t="shared" si="0" ref="G18:M18">SUM(G19+G22+G25+G28)</f>
        <v>320</v>
      </c>
      <c r="H18" s="19">
        <f t="shared" si="0"/>
        <v>233</v>
      </c>
      <c r="I18" s="19">
        <f t="shared" si="0"/>
        <v>129</v>
      </c>
      <c r="J18" s="19">
        <f t="shared" si="0"/>
        <v>122</v>
      </c>
      <c r="K18" s="19">
        <f t="shared" si="0"/>
        <v>392</v>
      </c>
      <c r="L18" s="19">
        <f t="shared" si="0"/>
        <v>354</v>
      </c>
      <c r="M18" s="19">
        <f t="shared" si="0"/>
        <v>2958</v>
      </c>
    </row>
    <row r="19" spans="2:13" s="2" customFormat="1" ht="12.75" customHeight="1">
      <c r="B19" s="20" t="s">
        <v>60</v>
      </c>
      <c r="C19" s="20"/>
      <c r="D19" s="20"/>
      <c r="E19" s="19" t="s">
        <v>61</v>
      </c>
      <c r="F19" s="19">
        <v>166</v>
      </c>
      <c r="G19" s="19">
        <v>34</v>
      </c>
      <c r="H19" s="19">
        <v>27</v>
      </c>
      <c r="I19" s="19">
        <v>16</v>
      </c>
      <c r="J19" s="19">
        <v>18</v>
      </c>
      <c r="K19" s="19">
        <v>44</v>
      </c>
      <c r="L19" s="19">
        <v>26</v>
      </c>
      <c r="M19" s="19">
        <f aca="true" t="shared" si="1" ref="M19:M30">SUM(F19:L19)</f>
        <v>331</v>
      </c>
    </row>
    <row r="20" spans="2:13" s="2" customFormat="1" ht="12.75" customHeight="1">
      <c r="B20" s="20" t="s">
        <v>30</v>
      </c>
      <c r="C20" s="20"/>
      <c r="D20" s="20"/>
      <c r="E20" s="19" t="s">
        <v>31</v>
      </c>
      <c r="F20" s="19">
        <v>55</v>
      </c>
      <c r="G20" s="19">
        <v>3</v>
      </c>
      <c r="H20" s="19">
        <v>11</v>
      </c>
      <c r="I20" s="19">
        <v>5</v>
      </c>
      <c r="J20" s="19">
        <v>8</v>
      </c>
      <c r="K20" s="19">
        <v>9</v>
      </c>
      <c r="L20" s="19">
        <v>6</v>
      </c>
      <c r="M20" s="19">
        <f t="shared" si="1"/>
        <v>97</v>
      </c>
    </row>
    <row r="21" spans="2:13" s="2" customFormat="1" ht="12.75" customHeight="1">
      <c r="B21" s="20" t="s">
        <v>32</v>
      </c>
      <c r="C21" s="20"/>
      <c r="D21" s="20"/>
      <c r="E21" s="19" t="s">
        <v>33</v>
      </c>
      <c r="F21" s="19">
        <v>111</v>
      </c>
      <c r="G21" s="19">
        <v>31</v>
      </c>
      <c r="H21" s="19">
        <v>16</v>
      </c>
      <c r="I21" s="19">
        <v>11</v>
      </c>
      <c r="J21" s="19">
        <v>10</v>
      </c>
      <c r="K21" s="19">
        <v>35</v>
      </c>
      <c r="L21" s="19">
        <v>20</v>
      </c>
      <c r="M21" s="19">
        <f t="shared" si="1"/>
        <v>234</v>
      </c>
    </row>
    <row r="22" spans="2:13" s="2" customFormat="1" ht="12.75" customHeight="1">
      <c r="B22" s="20" t="s">
        <v>34</v>
      </c>
      <c r="C22" s="20"/>
      <c r="D22" s="20"/>
      <c r="E22" s="19" t="s">
        <v>35</v>
      </c>
      <c r="F22" s="19">
        <v>790</v>
      </c>
      <c r="G22" s="19">
        <v>250</v>
      </c>
      <c r="H22" s="19">
        <v>165</v>
      </c>
      <c r="I22" s="19">
        <v>70</v>
      </c>
      <c r="J22" s="19">
        <v>78</v>
      </c>
      <c r="K22" s="19">
        <v>192</v>
      </c>
      <c r="L22" s="19">
        <v>205</v>
      </c>
      <c r="M22" s="19">
        <f t="shared" si="1"/>
        <v>1750</v>
      </c>
    </row>
    <row r="23" spans="2:13" s="2" customFormat="1" ht="12.75" customHeight="1">
      <c r="B23" s="20" t="s">
        <v>36</v>
      </c>
      <c r="C23" s="20"/>
      <c r="D23" s="20"/>
      <c r="E23" s="19" t="s">
        <v>37</v>
      </c>
      <c r="F23" s="20">
        <v>224</v>
      </c>
      <c r="G23" s="19">
        <v>15</v>
      </c>
      <c r="H23" s="19">
        <v>61</v>
      </c>
      <c r="I23" s="19">
        <v>21</v>
      </c>
      <c r="J23" s="19">
        <v>21</v>
      </c>
      <c r="K23" s="19">
        <v>52</v>
      </c>
      <c r="L23" s="19">
        <v>47</v>
      </c>
      <c r="M23" s="19">
        <f t="shared" si="1"/>
        <v>441</v>
      </c>
    </row>
    <row r="24" spans="2:13" s="2" customFormat="1" ht="12.75" customHeight="1">
      <c r="B24" s="20" t="s">
        <v>38</v>
      </c>
      <c r="C24" s="20"/>
      <c r="D24" s="20"/>
      <c r="E24" s="19" t="s">
        <v>39</v>
      </c>
      <c r="F24" s="20">
        <v>566</v>
      </c>
      <c r="G24" s="19">
        <v>235</v>
      </c>
      <c r="H24" s="19">
        <v>104</v>
      </c>
      <c r="I24" s="19">
        <v>49</v>
      </c>
      <c r="J24" s="19">
        <v>57</v>
      </c>
      <c r="K24" s="19">
        <v>140</v>
      </c>
      <c r="L24" s="19">
        <v>158</v>
      </c>
      <c r="M24" s="19">
        <f t="shared" si="1"/>
        <v>1309</v>
      </c>
    </row>
    <row r="25" spans="2:13" s="2" customFormat="1" ht="12.75" customHeight="1">
      <c r="B25" s="20" t="s">
        <v>40</v>
      </c>
      <c r="C25" s="20"/>
      <c r="D25" s="20"/>
      <c r="E25" s="19" t="s">
        <v>41</v>
      </c>
      <c r="F25" s="20">
        <v>267</v>
      </c>
      <c r="G25" s="19">
        <v>25</v>
      </c>
      <c r="H25" s="19">
        <v>34</v>
      </c>
      <c r="I25" s="19">
        <v>27</v>
      </c>
      <c r="J25" s="19">
        <v>21</v>
      </c>
      <c r="K25" s="19">
        <v>82</v>
      </c>
      <c r="L25" s="19">
        <v>73</v>
      </c>
      <c r="M25" s="19">
        <f t="shared" si="1"/>
        <v>529</v>
      </c>
    </row>
    <row r="26" spans="2:13" s="2" customFormat="1" ht="12.75" customHeight="1">
      <c r="B26" s="20" t="s">
        <v>42</v>
      </c>
      <c r="C26" s="20"/>
      <c r="D26" s="20"/>
      <c r="E26" s="19" t="s">
        <v>43</v>
      </c>
      <c r="F26" s="20">
        <v>216</v>
      </c>
      <c r="G26" s="19">
        <v>9</v>
      </c>
      <c r="H26" s="19">
        <v>29</v>
      </c>
      <c r="I26" s="19">
        <v>17</v>
      </c>
      <c r="J26" s="19">
        <v>17</v>
      </c>
      <c r="K26" s="19">
        <v>62</v>
      </c>
      <c r="L26" s="19">
        <v>55</v>
      </c>
      <c r="M26" s="19">
        <f t="shared" si="1"/>
        <v>405</v>
      </c>
    </row>
    <row r="27" spans="2:13" s="2" customFormat="1" ht="12.75" customHeight="1">
      <c r="B27" s="20" t="s">
        <v>44</v>
      </c>
      <c r="C27" s="20"/>
      <c r="D27" s="20"/>
      <c r="E27" s="19" t="s">
        <v>45</v>
      </c>
      <c r="F27" s="20">
        <v>51</v>
      </c>
      <c r="G27" s="19">
        <v>16</v>
      </c>
      <c r="H27" s="19">
        <v>5</v>
      </c>
      <c r="I27" s="19">
        <v>10</v>
      </c>
      <c r="J27" s="19">
        <v>4</v>
      </c>
      <c r="K27" s="19">
        <v>20</v>
      </c>
      <c r="L27" s="19">
        <v>18</v>
      </c>
      <c r="M27" s="19">
        <f t="shared" si="1"/>
        <v>124</v>
      </c>
    </row>
    <row r="28" spans="2:13" s="2" customFormat="1" ht="12.75" customHeight="1">
      <c r="B28" s="20" t="s">
        <v>46</v>
      </c>
      <c r="C28" s="20"/>
      <c r="D28" s="20"/>
      <c r="E28" s="19" t="s">
        <v>47</v>
      </c>
      <c r="F28" s="19">
        <v>185</v>
      </c>
      <c r="G28" s="19">
        <v>11</v>
      </c>
      <c r="H28" s="19">
        <v>7</v>
      </c>
      <c r="I28" s="19">
        <v>16</v>
      </c>
      <c r="J28" s="19">
        <v>5</v>
      </c>
      <c r="K28" s="19">
        <v>74</v>
      </c>
      <c r="L28" s="19">
        <v>50</v>
      </c>
      <c r="M28" s="19">
        <f t="shared" si="1"/>
        <v>348</v>
      </c>
    </row>
    <row r="29" spans="2:13" s="2" customFormat="1" ht="12" customHeight="1">
      <c r="B29" s="20" t="s">
        <v>48</v>
      </c>
      <c r="C29" s="20"/>
      <c r="D29" s="20"/>
      <c r="E29" s="19" t="s">
        <v>49</v>
      </c>
      <c r="F29" s="19">
        <v>185</v>
      </c>
      <c r="G29" s="19">
        <v>11</v>
      </c>
      <c r="H29" s="19">
        <v>7</v>
      </c>
      <c r="I29" s="19">
        <v>8</v>
      </c>
      <c r="J29" s="19">
        <v>5</v>
      </c>
      <c r="K29" s="19">
        <v>74</v>
      </c>
      <c r="L29" s="19">
        <v>50</v>
      </c>
      <c r="M29" s="19">
        <f t="shared" si="1"/>
        <v>340</v>
      </c>
    </row>
    <row r="30" spans="2:13" s="2" customFormat="1" ht="12.75" customHeight="1">
      <c r="B30" s="20" t="s">
        <v>50</v>
      </c>
      <c r="C30" s="20"/>
      <c r="D30" s="20"/>
      <c r="E30" s="19" t="s">
        <v>51</v>
      </c>
      <c r="F30" s="19">
        <v>0</v>
      </c>
      <c r="G30" s="19">
        <v>0</v>
      </c>
      <c r="H30" s="19">
        <v>0</v>
      </c>
      <c r="I30" s="19">
        <v>8</v>
      </c>
      <c r="J30" s="19">
        <v>0</v>
      </c>
      <c r="K30" s="19">
        <v>0</v>
      </c>
      <c r="L30" s="19">
        <v>0</v>
      </c>
      <c r="M30" s="19">
        <f t="shared" si="1"/>
        <v>8</v>
      </c>
    </row>
    <row r="31" spans="2:13" s="2" customFormat="1" ht="12.75" customHeight="1">
      <c r="B31" s="48" t="s">
        <v>64</v>
      </c>
      <c r="C31" s="49"/>
      <c r="D31" s="50"/>
      <c r="E31" s="19" t="s">
        <v>65</v>
      </c>
      <c r="F31" s="19">
        <v>4726</v>
      </c>
      <c r="G31" s="19">
        <v>977</v>
      </c>
      <c r="H31" s="19">
        <v>673</v>
      </c>
      <c r="I31" s="19">
        <v>368</v>
      </c>
      <c r="J31" s="19">
        <v>492</v>
      </c>
      <c r="K31" s="19">
        <v>949</v>
      </c>
      <c r="L31" s="19">
        <v>645</v>
      </c>
      <c r="M31" s="19">
        <f aca="true" t="shared" si="2" ref="M31:M42">SUM(F31:L31)</f>
        <v>8830</v>
      </c>
    </row>
    <row r="32" spans="2:13" s="2" customFormat="1" ht="12.75" customHeight="1">
      <c r="B32" s="48" t="s">
        <v>66</v>
      </c>
      <c r="C32" s="49"/>
      <c r="D32" s="50"/>
      <c r="E32" s="19" t="s">
        <v>67</v>
      </c>
      <c r="F32" s="19">
        <v>1256</v>
      </c>
      <c r="G32" s="19">
        <v>101</v>
      </c>
      <c r="H32" s="19">
        <v>288</v>
      </c>
      <c r="I32" s="19">
        <v>149</v>
      </c>
      <c r="J32" s="19">
        <v>244</v>
      </c>
      <c r="K32" s="19">
        <v>220</v>
      </c>
      <c r="L32" s="19">
        <v>154</v>
      </c>
      <c r="M32" s="19">
        <f t="shared" si="2"/>
        <v>2412</v>
      </c>
    </row>
    <row r="33" spans="2:13" s="2" customFormat="1" ht="12.75" customHeight="1">
      <c r="B33" s="48" t="s">
        <v>68</v>
      </c>
      <c r="C33" s="49"/>
      <c r="D33" s="50"/>
      <c r="E33" s="19" t="s">
        <v>69</v>
      </c>
      <c r="F33" s="19">
        <v>3470</v>
      </c>
      <c r="G33" s="19">
        <v>876</v>
      </c>
      <c r="H33" s="19">
        <v>385</v>
      </c>
      <c r="I33" s="19">
        <v>219</v>
      </c>
      <c r="J33" s="19">
        <v>248</v>
      </c>
      <c r="K33" s="19">
        <v>729</v>
      </c>
      <c r="L33" s="19">
        <v>491</v>
      </c>
      <c r="M33" s="19">
        <f t="shared" si="2"/>
        <v>6418</v>
      </c>
    </row>
    <row r="34" spans="2:13" s="2" customFormat="1" ht="12">
      <c r="B34" s="48" t="s">
        <v>23</v>
      </c>
      <c r="C34" s="49"/>
      <c r="D34" s="50"/>
      <c r="E34" s="19" t="s">
        <v>70</v>
      </c>
      <c r="F34" s="19">
        <v>23937</v>
      </c>
      <c r="G34" s="19">
        <v>9260</v>
      </c>
      <c r="H34" s="19">
        <v>4228</v>
      </c>
      <c r="I34" s="19">
        <v>1408</v>
      </c>
      <c r="J34" s="19">
        <v>2655</v>
      </c>
      <c r="K34" s="19">
        <v>4552</v>
      </c>
      <c r="L34" s="19">
        <v>6814</v>
      </c>
      <c r="M34" s="19">
        <f t="shared" si="2"/>
        <v>52854</v>
      </c>
    </row>
    <row r="35" spans="2:13" s="2" customFormat="1" ht="12">
      <c r="B35" s="48" t="s">
        <v>24</v>
      </c>
      <c r="C35" s="49"/>
      <c r="D35" s="50"/>
      <c r="E35" s="20" t="s">
        <v>71</v>
      </c>
      <c r="F35" s="19">
        <v>5930</v>
      </c>
      <c r="G35" s="19">
        <v>455</v>
      </c>
      <c r="H35" s="19">
        <v>1646</v>
      </c>
      <c r="I35" s="19">
        <v>542</v>
      </c>
      <c r="J35" s="19">
        <v>708</v>
      </c>
      <c r="K35" s="19">
        <v>1120</v>
      </c>
      <c r="L35" s="19">
        <v>1325</v>
      </c>
      <c r="M35" s="19">
        <f t="shared" si="2"/>
        <v>11726</v>
      </c>
    </row>
    <row r="36" spans="2:13" s="2" customFormat="1" ht="12">
      <c r="B36" s="48" t="s">
        <v>25</v>
      </c>
      <c r="C36" s="49"/>
      <c r="D36" s="50"/>
      <c r="E36" s="20" t="s">
        <v>72</v>
      </c>
      <c r="F36" s="19">
        <v>18007</v>
      </c>
      <c r="G36" s="19">
        <v>8805</v>
      </c>
      <c r="H36" s="19">
        <v>2582</v>
      </c>
      <c r="I36" s="19">
        <v>866</v>
      </c>
      <c r="J36" s="19">
        <v>1947</v>
      </c>
      <c r="K36" s="19">
        <v>3432</v>
      </c>
      <c r="L36" s="19">
        <v>5489</v>
      </c>
      <c r="M36" s="19">
        <f t="shared" si="2"/>
        <v>41128</v>
      </c>
    </row>
    <row r="37" spans="2:13" s="2" customFormat="1" ht="12">
      <c r="B37" s="48" t="s">
        <v>73</v>
      </c>
      <c r="C37" s="49"/>
      <c r="D37" s="50"/>
      <c r="E37" s="19" t="s">
        <v>26</v>
      </c>
      <c r="F37" s="19">
        <v>5594</v>
      </c>
      <c r="G37" s="19">
        <v>701</v>
      </c>
      <c r="H37" s="19">
        <v>673</v>
      </c>
      <c r="I37" s="19">
        <v>365</v>
      </c>
      <c r="J37" s="19">
        <v>347</v>
      </c>
      <c r="K37" s="19">
        <v>1317</v>
      </c>
      <c r="L37" s="19">
        <v>968</v>
      </c>
      <c r="M37" s="19">
        <f t="shared" si="2"/>
        <v>9965</v>
      </c>
    </row>
    <row r="38" spans="2:13" s="2" customFormat="1" ht="12">
      <c r="B38" s="48" t="s">
        <v>27</v>
      </c>
      <c r="C38" s="49"/>
      <c r="D38" s="50"/>
      <c r="E38" s="20" t="s">
        <v>74</v>
      </c>
      <c r="F38" s="19">
        <v>4079</v>
      </c>
      <c r="G38" s="19">
        <v>308</v>
      </c>
      <c r="H38" s="19">
        <v>492</v>
      </c>
      <c r="I38" s="19">
        <v>206</v>
      </c>
      <c r="J38" s="19">
        <v>224</v>
      </c>
      <c r="K38" s="19">
        <v>1049</v>
      </c>
      <c r="L38" s="19">
        <v>521</v>
      </c>
      <c r="M38" s="19">
        <f t="shared" si="2"/>
        <v>6879</v>
      </c>
    </row>
    <row r="39" spans="2:13" s="2" customFormat="1" ht="12">
      <c r="B39" s="48" t="s">
        <v>75</v>
      </c>
      <c r="C39" s="49"/>
      <c r="D39" s="50"/>
      <c r="E39" s="20" t="s">
        <v>76</v>
      </c>
      <c r="F39" s="19">
        <v>1515</v>
      </c>
      <c r="G39" s="19">
        <v>393</v>
      </c>
      <c r="H39" s="19">
        <v>181</v>
      </c>
      <c r="I39" s="19">
        <v>159</v>
      </c>
      <c r="J39" s="19">
        <v>123</v>
      </c>
      <c r="K39" s="19">
        <v>268</v>
      </c>
      <c r="L39" s="19">
        <v>447</v>
      </c>
      <c r="M39" s="19">
        <f t="shared" si="2"/>
        <v>3086</v>
      </c>
    </row>
    <row r="40" spans="2:13" s="2" customFormat="1" ht="12">
      <c r="B40" s="48" t="s">
        <v>28</v>
      </c>
      <c r="C40" s="49"/>
      <c r="D40" s="50"/>
      <c r="E40" s="19" t="s">
        <v>77</v>
      </c>
      <c r="F40" s="19">
        <v>2832</v>
      </c>
      <c r="G40" s="19">
        <v>121</v>
      </c>
      <c r="H40" s="19">
        <v>193</v>
      </c>
      <c r="I40" s="19">
        <v>163</v>
      </c>
      <c r="J40" s="19">
        <v>121</v>
      </c>
      <c r="K40" s="19">
        <v>776</v>
      </c>
      <c r="L40" s="19">
        <v>481</v>
      </c>
      <c r="M40" s="19">
        <f t="shared" si="2"/>
        <v>4687</v>
      </c>
    </row>
    <row r="41" spans="2:13" s="2" customFormat="1" ht="12">
      <c r="B41" s="48" t="s">
        <v>78</v>
      </c>
      <c r="C41" s="49"/>
      <c r="D41" s="50"/>
      <c r="E41" s="20" t="s">
        <v>79</v>
      </c>
      <c r="F41" s="19">
        <v>2832</v>
      </c>
      <c r="G41" s="19">
        <v>121</v>
      </c>
      <c r="H41" s="19">
        <v>193</v>
      </c>
      <c r="I41" s="19">
        <v>40</v>
      </c>
      <c r="J41" s="19">
        <v>121</v>
      </c>
      <c r="K41" s="19">
        <v>776</v>
      </c>
      <c r="L41" s="19">
        <v>481</v>
      </c>
      <c r="M41" s="19">
        <f t="shared" si="2"/>
        <v>4564</v>
      </c>
    </row>
    <row r="42" spans="2:13" s="2" customFormat="1" ht="12">
      <c r="B42" s="48" t="s">
        <v>80</v>
      </c>
      <c r="C42" s="49"/>
      <c r="D42" s="50"/>
      <c r="E42" s="20" t="s">
        <v>81</v>
      </c>
      <c r="F42" s="19">
        <v>0</v>
      </c>
      <c r="G42" s="19">
        <v>0</v>
      </c>
      <c r="H42" s="19">
        <v>0</v>
      </c>
      <c r="I42" s="19">
        <v>123</v>
      </c>
      <c r="J42" s="19">
        <v>0</v>
      </c>
      <c r="K42" s="19">
        <v>0</v>
      </c>
      <c r="L42" s="19">
        <v>0</v>
      </c>
      <c r="M42" s="19">
        <f t="shared" si="2"/>
        <v>123</v>
      </c>
    </row>
    <row r="43" spans="2:13" s="2" customFormat="1" ht="12.75" customHeight="1">
      <c r="B43" s="19" t="s">
        <v>52</v>
      </c>
      <c r="C43" s="19"/>
      <c r="D43" s="19"/>
      <c r="E43" s="19" t="s">
        <v>53</v>
      </c>
      <c r="F43" s="21">
        <f>SUM(F31/F19)</f>
        <v>28.46987951807229</v>
      </c>
      <c r="G43" s="21">
        <f aca="true" t="shared" si="3" ref="G43:M43">SUM(G31/G19)</f>
        <v>28.735294117647058</v>
      </c>
      <c r="H43" s="21">
        <f t="shared" si="3"/>
        <v>24.925925925925927</v>
      </c>
      <c r="I43" s="21">
        <f t="shared" si="3"/>
        <v>23</v>
      </c>
      <c r="J43" s="21">
        <f t="shared" si="3"/>
        <v>27.333333333333332</v>
      </c>
      <c r="K43" s="21">
        <f t="shared" si="3"/>
        <v>21.568181818181817</v>
      </c>
      <c r="L43" s="21">
        <f t="shared" si="3"/>
        <v>24.807692307692307</v>
      </c>
      <c r="M43" s="21">
        <f t="shared" si="3"/>
        <v>26.676737160120847</v>
      </c>
    </row>
    <row r="44" spans="2:13" s="2" customFormat="1" ht="12.75" customHeight="1">
      <c r="B44" s="19" t="s">
        <v>54</v>
      </c>
      <c r="C44" s="19"/>
      <c r="D44" s="19"/>
      <c r="E44" s="19" t="s">
        <v>55</v>
      </c>
      <c r="F44" s="21">
        <f>SUM(F34/F22)</f>
        <v>30.3</v>
      </c>
      <c r="G44" s="21">
        <f aca="true" t="shared" si="4" ref="G44:M44">SUM(G34/G22)</f>
        <v>37.04</v>
      </c>
      <c r="H44" s="21">
        <f t="shared" si="4"/>
        <v>25.624242424242425</v>
      </c>
      <c r="I44" s="21">
        <f t="shared" si="4"/>
        <v>20.114285714285714</v>
      </c>
      <c r="J44" s="21">
        <f t="shared" si="4"/>
        <v>34.03846153846154</v>
      </c>
      <c r="K44" s="21">
        <f t="shared" si="4"/>
        <v>23.708333333333332</v>
      </c>
      <c r="L44" s="21">
        <f t="shared" si="4"/>
        <v>33.239024390243905</v>
      </c>
      <c r="M44" s="21">
        <f t="shared" si="4"/>
        <v>30.202285714285715</v>
      </c>
    </row>
    <row r="45" spans="2:13" s="2" customFormat="1" ht="12.75" customHeight="1">
      <c r="B45" s="19" t="s">
        <v>56</v>
      </c>
      <c r="C45" s="19"/>
      <c r="D45" s="19"/>
      <c r="E45" s="19" t="s">
        <v>57</v>
      </c>
      <c r="F45" s="21">
        <f>SUM(F37/F25)</f>
        <v>20.95131086142322</v>
      </c>
      <c r="G45" s="21">
        <f aca="true" t="shared" si="5" ref="G45:M45">SUM(G37/G25)</f>
        <v>28.04</v>
      </c>
      <c r="H45" s="21">
        <f t="shared" si="5"/>
        <v>19.794117647058822</v>
      </c>
      <c r="I45" s="21">
        <f t="shared" si="5"/>
        <v>13.518518518518519</v>
      </c>
      <c r="J45" s="21">
        <f t="shared" si="5"/>
        <v>16.523809523809526</v>
      </c>
      <c r="K45" s="21">
        <f t="shared" si="5"/>
        <v>16.0609756097561</v>
      </c>
      <c r="L45" s="21">
        <f t="shared" si="5"/>
        <v>13.26027397260274</v>
      </c>
      <c r="M45" s="21">
        <f t="shared" si="5"/>
        <v>18.83742911153119</v>
      </c>
    </row>
    <row r="46" spans="2:13" s="2" customFormat="1" ht="12.75" customHeight="1">
      <c r="B46" s="19" t="s">
        <v>58</v>
      </c>
      <c r="C46" s="19"/>
      <c r="D46" s="19"/>
      <c r="E46" s="19" t="s">
        <v>59</v>
      </c>
      <c r="F46" s="21">
        <f>SUM(F40/F28)</f>
        <v>15.308108108108108</v>
      </c>
      <c r="G46" s="21">
        <f aca="true" t="shared" si="6" ref="G46:M46">SUM(G40/G28)</f>
        <v>11</v>
      </c>
      <c r="H46" s="21">
        <f t="shared" si="6"/>
        <v>27.571428571428573</v>
      </c>
      <c r="I46" s="21">
        <f t="shared" si="6"/>
        <v>10.1875</v>
      </c>
      <c r="J46" s="21">
        <f t="shared" si="6"/>
        <v>24.2</v>
      </c>
      <c r="K46" s="21">
        <f t="shared" si="6"/>
        <v>10.486486486486486</v>
      </c>
      <c r="L46" s="21">
        <f t="shared" si="6"/>
        <v>9.62</v>
      </c>
      <c r="M46" s="21">
        <f t="shared" si="6"/>
        <v>13.468390804597702</v>
      </c>
    </row>
    <row r="47" spans="2:26" ht="12.75" customHeight="1">
      <c r="B47" s="1" t="s">
        <v>82</v>
      </c>
      <c r="C47" s="2"/>
      <c r="D47" s="2"/>
      <c r="E47" s="2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5:6" ht="12.75" customHeight="1">
      <c r="E48" s="5"/>
      <c r="F48" s="5"/>
    </row>
    <row r="49" ht="12.75" customHeight="1">
      <c r="E49" s="5"/>
    </row>
    <row r="50" ht="12.75" customHeight="1">
      <c r="E50" s="5"/>
    </row>
    <row r="51" ht="12.75" customHeight="1">
      <c r="E51" s="5"/>
    </row>
    <row r="52" ht="12.75" customHeight="1">
      <c r="E52" s="5"/>
    </row>
    <row r="53" ht="12.75" customHeight="1">
      <c r="E53" s="5"/>
    </row>
    <row r="54" ht="12.75" customHeight="1">
      <c r="E54" s="5"/>
    </row>
    <row r="55" ht="12.75" customHeight="1">
      <c r="E55" s="5"/>
    </row>
    <row r="56" ht="12.75" customHeight="1">
      <c r="E56" s="5"/>
    </row>
    <row r="57" ht="12.75" customHeight="1">
      <c r="E57" s="5"/>
    </row>
    <row r="58" ht="12.75" customHeight="1">
      <c r="E58" s="5"/>
    </row>
    <row r="59" ht="12.75" customHeight="1">
      <c r="E59" s="5"/>
    </row>
    <row r="60" ht="12.75" customHeight="1"/>
    <row r="61" ht="12.75" customHeight="1"/>
    <row r="62" ht="12.75" customHeight="1"/>
    <row r="63" ht="12.75" customHeight="1"/>
    <row r="64" ht="12.75" customHeight="1"/>
    <row r="82" spans="2:16" s="3" customFormat="1" ht="12.75">
      <c r="B82"/>
      <c r="C82"/>
      <c r="D82"/>
      <c r="E82"/>
      <c r="F82"/>
      <c r="G82"/>
      <c r="H82"/>
      <c r="I82"/>
      <c r="J82"/>
      <c r="K82"/>
      <c r="L82"/>
      <c r="M82"/>
      <c r="N82" s="4"/>
      <c r="O82" s="4"/>
      <c r="P82" s="4"/>
    </row>
  </sheetData>
  <mergeCells count="22"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15:E15"/>
    <mergeCell ref="B16:D16"/>
    <mergeCell ref="B18:D18"/>
    <mergeCell ref="D10:K10"/>
    <mergeCell ref="D11:K11"/>
    <mergeCell ref="D12:K12"/>
    <mergeCell ref="A6:B6"/>
    <mergeCell ref="D6:E6"/>
    <mergeCell ref="D8:K8"/>
    <mergeCell ref="D9:K9"/>
  </mergeCells>
  <printOptions/>
  <pageMargins left="0.7874015748031497" right="0.7874015748031497" top="0.39" bottom="0.23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2007-07-06T20:57:37Z</cp:lastPrinted>
  <dcterms:created xsi:type="dcterms:W3CDTF">2007-05-22T16:25:15Z</dcterms:created>
  <dcterms:modified xsi:type="dcterms:W3CDTF">2007-07-06T20:58:22Z</dcterms:modified>
  <cp:category/>
  <cp:version/>
  <cp:contentType/>
  <cp:contentStatus/>
</cp:coreProperties>
</file>