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1_21" sheetId="1" r:id="rId1"/>
  </sheets>
  <definedNames>
    <definedName name="_xlnm.Print_Area" localSheetId="0">'01_21'!$A$1:$Q$43</definedName>
  </definedNames>
  <calcPr fullCalcOnLoad="1"/>
</workbook>
</file>

<file path=xl/sharedStrings.xml><?xml version="1.0" encoding="utf-8"?>
<sst xmlns="http://schemas.openxmlformats.org/spreadsheetml/2006/main" count="77" uniqueCount="76">
  <si>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</si>
  <si>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</si>
  <si>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</si>
  <si>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</si>
  <si>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</si>
  <si>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</si>
  <si>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</si>
  <si>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</si>
  <si>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</si>
  <si>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</si>
  <si>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</si>
  <si>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</si>
  <si>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</si>
  <si>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</si>
  <si>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</si>
  <si>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</si>
  <si>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</si>
  <si>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</si>
  <si>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</si>
  <si>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</si>
  <si>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</si>
  <si>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</si>
  <si>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</si>
  <si>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</si>
  <si>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</si>
  <si>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</si>
  <si>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</si>
  <si>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</si>
  <si>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</si>
  <si>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</si>
  <si>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</si>
  <si>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</si>
  <si>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</si>
  <si>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</si>
  <si>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</si>
  <si>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</si>
  <si>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</si>
  <si>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</si>
  <si>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</si>
  <si>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</si>
  <si>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</si>
  <si>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POB_65MAS</t>
  </si>
  <si>
    <t>01r Población Area urbana</t>
  </si>
  <si>
    <t>T_POB_UR</t>
  </si>
  <si>
    <t>01s Población Area rural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</si>
  <si>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</si>
  <si>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</si>
  <si>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</si>
  <si>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</si>
  <si>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</si>
  <si>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</si>
  <si>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</si>
  <si>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</si>
  <si>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</si>
  <si>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</si>
  <si>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</si>
  <si>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 xml:space="preserve"> </t>
  </si>
  <si>
    <t>Variable</t>
  </si>
  <si>
    <t>Ref. Codigo Campo</t>
  </si>
  <si>
    <t>Código Departamento y Municipio</t>
  </si>
  <si>
    <t>01q Población de 65 años y más</t>
  </si>
  <si>
    <t>Indicador</t>
  </si>
  <si>
    <t xml:space="preserve">Número de personas </t>
  </si>
  <si>
    <t>Porcentaje población hombre o mujer</t>
  </si>
  <si>
    <t>Instituto Nacional de Estadística, XI Censo de Población y VI de Habitación</t>
  </si>
  <si>
    <t>Municipios del Departamento de Jalapa</t>
  </si>
  <si>
    <t>Jalapa</t>
  </si>
  <si>
    <t>Mataquescuintla</t>
  </si>
  <si>
    <t>San Carlos Alzatate</t>
  </si>
  <si>
    <t>Monjas</t>
  </si>
  <si>
    <t>San Manuel Chaparron</t>
  </si>
  <si>
    <t>San Luis Jilotepeque</t>
  </si>
  <si>
    <t>Departamento de Jalapa</t>
  </si>
  <si>
    <t>San Pedro Pinula</t>
  </si>
  <si>
    <t>01-21</t>
  </si>
  <si>
    <t>Total de población por rangos de edad, sexo y área de residencia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</si>
</sst>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/>
    </xf>
    <xf numFmtId="0" fontId="0" fillId="2" borderId="6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0" fontId="0" fillId="3" borderId="6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7</xdr:row>
      <xdr:rowOff>38100</xdr:rowOff>
    </xdr:from>
    <xdr:to>
      <xdr:col>11</xdr:col>
      <xdr:colOff>800100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049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2" max="12" width="13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19" t="s">
        <v>4</v>
      </c>
      <c r="B6" s="20"/>
      <c r="D6" s="21" t="s">
        <v>74</v>
      </c>
      <c r="E6" s="22"/>
    </row>
    <row r="7" s="6" customFormat="1" ht="12"/>
    <row r="8" spans="1:21" s="35" customFormat="1" ht="12.75">
      <c r="A8" s="28"/>
      <c r="B8" s="29" t="s">
        <v>57</v>
      </c>
      <c r="C8" s="30"/>
      <c r="D8" s="31" t="s">
        <v>75</v>
      </c>
      <c r="E8" s="30"/>
      <c r="F8" s="30"/>
      <c r="G8" s="30"/>
      <c r="H8" s="30"/>
      <c r="I8" s="32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</row>
    <row r="9" spans="1:21" s="41" customFormat="1" ht="12.75">
      <c r="A9" s="35"/>
      <c r="B9" s="36" t="s">
        <v>61</v>
      </c>
      <c r="C9" s="37"/>
      <c r="D9" s="38" t="s">
        <v>63</v>
      </c>
      <c r="E9" s="37"/>
      <c r="F9" s="37"/>
      <c r="G9" s="37"/>
      <c r="H9" s="37"/>
      <c r="I9" s="39"/>
      <c r="J9" s="37"/>
      <c r="K9" s="37"/>
      <c r="L9" s="37"/>
      <c r="M9" s="40"/>
      <c r="N9" s="40"/>
      <c r="O9" s="40"/>
      <c r="P9" s="40"/>
      <c r="Q9" s="40"/>
      <c r="R9" s="40"/>
      <c r="S9" s="40"/>
      <c r="T9" s="40"/>
      <c r="U9" s="40"/>
    </row>
    <row r="10" spans="1:21" s="35" customFormat="1" ht="12.75">
      <c r="A10" s="41"/>
      <c r="B10" s="42" t="s">
        <v>5</v>
      </c>
      <c r="C10" s="33"/>
      <c r="D10" s="33" t="s">
        <v>65</v>
      </c>
      <c r="E10" s="33"/>
      <c r="F10" s="33"/>
      <c r="G10" s="33"/>
      <c r="H10" s="33"/>
      <c r="I10" s="43"/>
      <c r="J10" s="33"/>
      <c r="K10" s="33"/>
      <c r="L10" s="33"/>
      <c r="M10" s="34"/>
      <c r="N10" s="34"/>
      <c r="O10" s="34"/>
      <c r="P10" s="34"/>
      <c r="Q10" s="34"/>
      <c r="R10" s="34"/>
      <c r="S10" s="34"/>
      <c r="T10" s="34"/>
      <c r="U10" s="34"/>
    </row>
    <row r="11" spans="2:21" s="35" customFormat="1" ht="12.75">
      <c r="B11" s="42" t="s">
        <v>6</v>
      </c>
      <c r="C11" s="33"/>
      <c r="D11" s="44">
        <v>2002</v>
      </c>
      <c r="E11" s="44"/>
      <c r="F11" s="44"/>
      <c r="G11" s="33"/>
      <c r="H11" s="33"/>
      <c r="I11" s="43"/>
      <c r="J11" s="33"/>
      <c r="K11" s="33"/>
      <c r="L11" s="33"/>
      <c r="M11" s="34"/>
      <c r="N11" s="34"/>
      <c r="O11" s="34"/>
      <c r="P11" s="34"/>
      <c r="Q11" s="34"/>
      <c r="R11" s="34"/>
      <c r="S11" s="34"/>
      <c r="T11" s="34"/>
      <c r="U11" s="34"/>
    </row>
    <row r="12" spans="2:21" s="35" customFormat="1" ht="12.75">
      <c r="B12" s="42" t="s">
        <v>7</v>
      </c>
      <c r="C12" s="33"/>
      <c r="D12" s="33" t="s">
        <v>62</v>
      </c>
      <c r="E12" s="33"/>
      <c r="F12" s="33"/>
      <c r="G12" s="33"/>
      <c r="H12" s="33"/>
      <c r="I12" s="4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34"/>
    </row>
    <row r="13" spans="2:21" s="35" customFormat="1" ht="12.75">
      <c r="B13" s="45" t="s">
        <v>8</v>
      </c>
      <c r="C13" s="46"/>
      <c r="D13" s="46" t="s">
        <v>64</v>
      </c>
      <c r="E13" s="46"/>
      <c r="F13" s="46"/>
      <c r="G13" s="46"/>
      <c r="H13" s="46"/>
      <c r="I13" s="47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34"/>
    </row>
    <row r="14" s="35" customFormat="1" ht="12.75"/>
    <row r="17" spans="2:13" ht="24.75" customHeight="1">
      <c r="B17" s="9"/>
      <c r="C17" s="10"/>
      <c r="D17" s="10"/>
      <c r="E17" s="11"/>
      <c r="F17" s="27" t="s">
        <v>66</v>
      </c>
      <c r="G17" s="27" t="s">
        <v>73</v>
      </c>
      <c r="H17" s="27" t="s">
        <v>71</v>
      </c>
      <c r="I17" s="27" t="s">
        <v>70</v>
      </c>
      <c r="J17" s="27" t="s">
        <v>68</v>
      </c>
      <c r="K17" s="27" t="s">
        <v>69</v>
      </c>
      <c r="L17" s="27" t="s">
        <v>67</v>
      </c>
      <c r="M17" s="27" t="s">
        <v>72</v>
      </c>
    </row>
    <row r="18" spans="2:13" ht="12.75">
      <c r="B18" s="23" t="s">
        <v>59</v>
      </c>
      <c r="C18" s="24"/>
      <c r="D18" s="25"/>
      <c r="E18" s="26" t="s">
        <v>58</v>
      </c>
      <c r="F18" s="18">
        <v>2101</v>
      </c>
      <c r="G18" s="18">
        <v>2102</v>
      </c>
      <c r="H18" s="18">
        <v>2103</v>
      </c>
      <c r="I18" s="18">
        <v>2104</v>
      </c>
      <c r="J18" s="18">
        <v>2105</v>
      </c>
      <c r="K18" s="18">
        <v>2106</v>
      </c>
      <c r="L18" s="18">
        <v>2107</v>
      </c>
      <c r="M18" s="18">
        <v>21</v>
      </c>
    </row>
    <row r="19" spans="2:13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</row>
    <row r="20" spans="2:13" s="6" customFormat="1" ht="12.75" customHeight="1">
      <c r="B20" s="12" t="s">
        <v>9</v>
      </c>
      <c r="C20" s="12"/>
      <c r="D20" s="12"/>
      <c r="E20" s="13" t="s">
        <v>10</v>
      </c>
      <c r="F20" s="14">
        <v>105796</v>
      </c>
      <c r="G20" s="14">
        <v>43092</v>
      </c>
      <c r="H20" s="14">
        <v>20696</v>
      </c>
      <c r="I20" s="14">
        <v>7206</v>
      </c>
      <c r="J20" s="14">
        <v>12207</v>
      </c>
      <c r="K20" s="14">
        <v>21069</v>
      </c>
      <c r="L20" s="14">
        <v>32860</v>
      </c>
      <c r="M20" s="15">
        <f>SUM(F20:L20)</f>
        <v>242926</v>
      </c>
    </row>
    <row r="21" spans="2:28" s="6" customFormat="1" ht="12.75" customHeight="1">
      <c r="B21" s="12" t="s">
        <v>11</v>
      </c>
      <c r="C21" s="12"/>
      <c r="D21" s="12"/>
      <c r="E21" s="13" t="s">
        <v>12</v>
      </c>
      <c r="F21" s="14">
        <v>51566</v>
      </c>
      <c r="G21" s="14">
        <v>21550</v>
      </c>
      <c r="H21" s="14">
        <v>9669</v>
      </c>
      <c r="I21" s="14">
        <v>3304</v>
      </c>
      <c r="J21" s="14">
        <v>6169</v>
      </c>
      <c r="K21" s="14">
        <v>9844</v>
      </c>
      <c r="L21" s="14">
        <v>16482</v>
      </c>
      <c r="M21" s="16">
        <f>SUM(F21:L21)</f>
        <v>118584</v>
      </c>
      <c r="V21" s="7"/>
      <c r="W21" s="7"/>
      <c r="X21" s="8"/>
      <c r="Y21" s="8"/>
      <c r="Z21" s="7"/>
      <c r="AA21" s="7"/>
      <c r="AB21" s="7"/>
    </row>
    <row r="22" spans="2:13" s="6" customFormat="1" ht="12.75" customHeight="1">
      <c r="B22" s="12" t="s">
        <v>13</v>
      </c>
      <c r="C22" s="12"/>
      <c r="D22" s="12"/>
      <c r="E22" s="13" t="s">
        <v>14</v>
      </c>
      <c r="F22" s="14">
        <v>54230</v>
      </c>
      <c r="G22" s="14">
        <v>21542</v>
      </c>
      <c r="H22" s="14">
        <v>11027</v>
      </c>
      <c r="I22" s="14">
        <v>3902</v>
      </c>
      <c r="J22" s="14">
        <v>6038</v>
      </c>
      <c r="K22" s="14">
        <v>11225</v>
      </c>
      <c r="L22" s="14">
        <v>16378</v>
      </c>
      <c r="M22" s="15">
        <f aca="true" t="shared" si="0" ref="M22:M38">SUM(F22:L22)</f>
        <v>124342</v>
      </c>
    </row>
    <row r="23" spans="2:13" s="6" customFormat="1" ht="12.75" customHeight="1">
      <c r="B23" s="12" t="s">
        <v>15</v>
      </c>
      <c r="C23" s="12"/>
      <c r="D23" s="12"/>
      <c r="E23" s="13" t="s">
        <v>16</v>
      </c>
      <c r="F23" s="14">
        <v>17700</v>
      </c>
      <c r="G23" s="14">
        <v>7422</v>
      </c>
      <c r="H23" s="14">
        <v>2714</v>
      </c>
      <c r="I23" s="14">
        <v>843</v>
      </c>
      <c r="J23" s="14">
        <v>2239</v>
      </c>
      <c r="K23" s="14">
        <v>2611</v>
      </c>
      <c r="L23" s="14">
        <v>5283</v>
      </c>
      <c r="M23" s="15">
        <f t="shared" si="0"/>
        <v>38812</v>
      </c>
    </row>
    <row r="24" spans="2:13" s="6" customFormat="1" ht="12.75" customHeight="1">
      <c r="B24" s="12" t="s">
        <v>17</v>
      </c>
      <c r="C24" s="12"/>
      <c r="D24" s="12"/>
      <c r="E24" s="13" t="s">
        <v>18</v>
      </c>
      <c r="F24" s="14">
        <v>16220</v>
      </c>
      <c r="G24" s="14">
        <v>7306</v>
      </c>
      <c r="H24" s="14">
        <v>3026</v>
      </c>
      <c r="I24" s="14">
        <v>917</v>
      </c>
      <c r="J24" s="14">
        <v>2228</v>
      </c>
      <c r="K24" s="14">
        <v>3075</v>
      </c>
      <c r="L24" s="14">
        <v>4997</v>
      </c>
      <c r="M24" s="15">
        <f t="shared" si="0"/>
        <v>37769</v>
      </c>
    </row>
    <row r="25" spans="2:13" s="6" customFormat="1" ht="12.75" customHeight="1">
      <c r="B25" s="12" t="s">
        <v>19</v>
      </c>
      <c r="C25" s="12"/>
      <c r="D25" s="12"/>
      <c r="E25" s="13" t="s">
        <v>20</v>
      </c>
      <c r="F25" s="14">
        <v>14438</v>
      </c>
      <c r="G25" s="14">
        <v>6101</v>
      </c>
      <c r="H25" s="14">
        <v>2880</v>
      </c>
      <c r="I25" s="14">
        <v>1028</v>
      </c>
      <c r="J25" s="14">
        <v>1754</v>
      </c>
      <c r="K25" s="14">
        <v>3010</v>
      </c>
      <c r="L25" s="14">
        <v>4641</v>
      </c>
      <c r="M25" s="15">
        <f t="shared" si="0"/>
        <v>33852</v>
      </c>
    </row>
    <row r="26" spans="2:13" s="6" customFormat="1" ht="12.75" customHeight="1">
      <c r="B26" s="12" t="s">
        <v>21</v>
      </c>
      <c r="C26" s="12"/>
      <c r="D26" s="12"/>
      <c r="E26" s="13" t="s">
        <v>22</v>
      </c>
      <c r="F26" s="14">
        <v>11567</v>
      </c>
      <c r="G26" s="14">
        <v>4550</v>
      </c>
      <c r="H26" s="14">
        <v>2349</v>
      </c>
      <c r="I26" s="14">
        <v>880</v>
      </c>
      <c r="J26" s="14">
        <v>1288</v>
      </c>
      <c r="K26" s="14">
        <v>2544</v>
      </c>
      <c r="L26" s="14">
        <v>3570</v>
      </c>
      <c r="M26" s="15">
        <f t="shared" si="0"/>
        <v>26748</v>
      </c>
    </row>
    <row r="27" spans="2:13" s="6" customFormat="1" ht="12.75" customHeight="1">
      <c r="B27" s="12" t="s">
        <v>23</v>
      </c>
      <c r="C27" s="12"/>
      <c r="D27" s="12"/>
      <c r="E27" s="13" t="s">
        <v>24</v>
      </c>
      <c r="F27" s="14">
        <v>9573</v>
      </c>
      <c r="G27" s="14">
        <v>3375</v>
      </c>
      <c r="H27" s="14">
        <v>1615</v>
      </c>
      <c r="I27" s="14">
        <v>539</v>
      </c>
      <c r="J27" s="14">
        <v>1074</v>
      </c>
      <c r="K27" s="14">
        <v>1871</v>
      </c>
      <c r="L27" s="14">
        <v>2764</v>
      </c>
      <c r="M27" s="15">
        <f t="shared" si="0"/>
        <v>20811</v>
      </c>
    </row>
    <row r="28" spans="2:13" s="6" customFormat="1" ht="12.75" customHeight="1">
      <c r="B28" s="12" t="s">
        <v>25</v>
      </c>
      <c r="C28" s="12"/>
      <c r="D28" s="12"/>
      <c r="E28" s="13" t="s">
        <v>26</v>
      </c>
      <c r="F28" s="14">
        <v>6801</v>
      </c>
      <c r="G28" s="14">
        <v>2518</v>
      </c>
      <c r="H28" s="14">
        <v>1248</v>
      </c>
      <c r="I28" s="14">
        <v>420</v>
      </c>
      <c r="J28" s="14">
        <v>717</v>
      </c>
      <c r="K28" s="14">
        <v>1270</v>
      </c>
      <c r="L28" s="14">
        <v>2124</v>
      </c>
      <c r="M28" s="15">
        <f t="shared" si="0"/>
        <v>15098</v>
      </c>
    </row>
    <row r="29" spans="2:13" s="6" customFormat="1" ht="12.75" customHeight="1">
      <c r="B29" s="12" t="s">
        <v>27</v>
      </c>
      <c r="C29" s="12"/>
      <c r="D29" s="12"/>
      <c r="E29" s="13" t="s">
        <v>28</v>
      </c>
      <c r="F29" s="14">
        <v>5474</v>
      </c>
      <c r="G29" s="14">
        <v>2052</v>
      </c>
      <c r="H29" s="14">
        <v>1083</v>
      </c>
      <c r="I29" s="14">
        <v>398</v>
      </c>
      <c r="J29" s="14">
        <v>590</v>
      </c>
      <c r="K29" s="14">
        <v>1016</v>
      </c>
      <c r="L29" s="14">
        <v>1824</v>
      </c>
      <c r="M29" s="15">
        <f t="shared" si="0"/>
        <v>12437</v>
      </c>
    </row>
    <row r="30" spans="2:13" s="6" customFormat="1" ht="12.75" customHeight="1">
      <c r="B30" s="12" t="s">
        <v>29</v>
      </c>
      <c r="C30" s="12"/>
      <c r="D30" s="12"/>
      <c r="E30" s="13" t="s">
        <v>30</v>
      </c>
      <c r="F30" s="14">
        <v>4907</v>
      </c>
      <c r="G30" s="14">
        <v>1986</v>
      </c>
      <c r="H30" s="14">
        <v>987</v>
      </c>
      <c r="I30" s="14">
        <v>351</v>
      </c>
      <c r="J30" s="14">
        <v>545</v>
      </c>
      <c r="K30" s="14">
        <v>1004</v>
      </c>
      <c r="L30" s="14">
        <v>1560</v>
      </c>
      <c r="M30" s="15">
        <f t="shared" si="0"/>
        <v>11340</v>
      </c>
    </row>
    <row r="31" spans="2:13" s="6" customFormat="1" ht="12.75" customHeight="1">
      <c r="B31" s="12" t="s">
        <v>31</v>
      </c>
      <c r="C31" s="12"/>
      <c r="D31" s="12"/>
      <c r="E31" s="13" t="s">
        <v>32</v>
      </c>
      <c r="F31" s="14">
        <v>4480</v>
      </c>
      <c r="G31" s="14">
        <v>1720</v>
      </c>
      <c r="H31" s="14">
        <v>934</v>
      </c>
      <c r="I31" s="14">
        <v>330</v>
      </c>
      <c r="J31" s="14">
        <v>392</v>
      </c>
      <c r="K31" s="14">
        <v>980</v>
      </c>
      <c r="L31" s="14">
        <v>1291</v>
      </c>
      <c r="M31" s="15">
        <f t="shared" si="0"/>
        <v>10127</v>
      </c>
    </row>
    <row r="32" spans="2:13" s="6" customFormat="1" ht="12.75" customHeight="1">
      <c r="B32" s="12" t="s">
        <v>33</v>
      </c>
      <c r="C32" s="12"/>
      <c r="D32" s="12"/>
      <c r="E32" s="13" t="s">
        <v>34</v>
      </c>
      <c r="F32" s="14">
        <v>3421</v>
      </c>
      <c r="G32" s="14">
        <v>1288</v>
      </c>
      <c r="H32" s="14">
        <v>808</v>
      </c>
      <c r="I32" s="14">
        <v>296</v>
      </c>
      <c r="J32" s="14">
        <v>335</v>
      </c>
      <c r="K32" s="14">
        <v>802</v>
      </c>
      <c r="L32" s="14">
        <v>1010</v>
      </c>
      <c r="M32" s="15">
        <f t="shared" si="0"/>
        <v>7960</v>
      </c>
    </row>
    <row r="33" spans="2:13" s="6" customFormat="1" ht="12.75" customHeight="1">
      <c r="B33" s="12" t="s">
        <v>35</v>
      </c>
      <c r="C33" s="12"/>
      <c r="D33" s="12"/>
      <c r="E33" s="13" t="s">
        <v>36</v>
      </c>
      <c r="F33" s="14">
        <v>3039</v>
      </c>
      <c r="G33" s="14">
        <v>1228</v>
      </c>
      <c r="H33" s="14">
        <v>742</v>
      </c>
      <c r="I33" s="14">
        <v>272</v>
      </c>
      <c r="J33" s="14">
        <v>300</v>
      </c>
      <c r="K33" s="14">
        <v>767</v>
      </c>
      <c r="L33" s="14">
        <v>901</v>
      </c>
      <c r="M33" s="15">
        <f t="shared" si="0"/>
        <v>7249</v>
      </c>
    </row>
    <row r="34" spans="2:13" s="6" customFormat="1" ht="12.75" customHeight="1">
      <c r="B34" s="12" t="s">
        <v>37</v>
      </c>
      <c r="C34" s="12"/>
      <c r="D34" s="12"/>
      <c r="E34" s="13" t="s">
        <v>38</v>
      </c>
      <c r="F34" s="14">
        <v>2186</v>
      </c>
      <c r="G34" s="14">
        <v>924</v>
      </c>
      <c r="H34" s="14">
        <v>588</v>
      </c>
      <c r="I34" s="14">
        <v>255</v>
      </c>
      <c r="J34" s="14">
        <v>220</v>
      </c>
      <c r="K34" s="14">
        <v>555</v>
      </c>
      <c r="L34" s="14">
        <v>750</v>
      </c>
      <c r="M34" s="15">
        <f t="shared" si="0"/>
        <v>5478</v>
      </c>
    </row>
    <row r="35" spans="2:13" s="6" customFormat="1" ht="12.75" customHeight="1">
      <c r="B35" s="12" t="s">
        <v>39</v>
      </c>
      <c r="C35" s="12"/>
      <c r="D35" s="12"/>
      <c r="E35" s="13" t="s">
        <v>40</v>
      </c>
      <c r="F35" s="14">
        <v>1837</v>
      </c>
      <c r="G35" s="14">
        <v>828</v>
      </c>
      <c r="H35" s="14">
        <v>522</v>
      </c>
      <c r="I35" s="14">
        <v>208</v>
      </c>
      <c r="J35" s="14">
        <v>179</v>
      </c>
      <c r="K35" s="14">
        <v>439</v>
      </c>
      <c r="L35" s="14">
        <v>614</v>
      </c>
      <c r="M35" s="15">
        <f t="shared" si="0"/>
        <v>4627</v>
      </c>
    </row>
    <row r="36" spans="2:13" s="6" customFormat="1" ht="12.75" customHeight="1">
      <c r="B36" s="12" t="s">
        <v>60</v>
      </c>
      <c r="C36" s="12"/>
      <c r="D36" s="12"/>
      <c r="E36" s="13" t="s">
        <v>41</v>
      </c>
      <c r="F36" s="14">
        <v>4153</v>
      </c>
      <c r="G36" s="14">
        <v>1794</v>
      </c>
      <c r="H36" s="14">
        <v>1200</v>
      </c>
      <c r="I36" s="14">
        <v>469</v>
      </c>
      <c r="J36" s="14">
        <v>346</v>
      </c>
      <c r="K36" s="14">
        <v>1125</v>
      </c>
      <c r="L36" s="14">
        <v>1531</v>
      </c>
      <c r="M36" s="15">
        <f t="shared" si="0"/>
        <v>10618</v>
      </c>
    </row>
    <row r="37" spans="2:13" s="6" customFormat="1" ht="12.75" customHeight="1">
      <c r="B37" s="12" t="s">
        <v>42</v>
      </c>
      <c r="C37" s="12"/>
      <c r="D37" s="12"/>
      <c r="E37" s="13" t="s">
        <v>43</v>
      </c>
      <c r="F37" s="14">
        <v>39301</v>
      </c>
      <c r="G37" s="14">
        <v>3151</v>
      </c>
      <c r="H37" s="14">
        <v>9805</v>
      </c>
      <c r="I37" s="14">
        <v>2481</v>
      </c>
      <c r="J37" s="14">
        <v>5077</v>
      </c>
      <c r="K37" s="14">
        <v>9889</v>
      </c>
      <c r="L37" s="14">
        <v>6985</v>
      </c>
      <c r="M37" s="15">
        <f t="shared" si="0"/>
        <v>76689</v>
      </c>
    </row>
    <row r="38" spans="2:13" s="6" customFormat="1" ht="12.75" customHeight="1">
      <c r="B38" s="12" t="s">
        <v>44</v>
      </c>
      <c r="C38" s="12"/>
      <c r="D38" s="12"/>
      <c r="E38" s="13" t="s">
        <v>45</v>
      </c>
      <c r="F38" s="14">
        <v>66495</v>
      </c>
      <c r="G38" s="14">
        <v>39941</v>
      </c>
      <c r="H38" s="14">
        <v>10891</v>
      </c>
      <c r="I38" s="14">
        <v>4725</v>
      </c>
      <c r="J38" s="14">
        <v>7130</v>
      </c>
      <c r="K38" s="14">
        <v>11180</v>
      </c>
      <c r="L38" s="14">
        <v>25875</v>
      </c>
      <c r="M38" s="15">
        <f t="shared" si="0"/>
        <v>166237</v>
      </c>
    </row>
    <row r="39" spans="2:13" s="6" customFormat="1" ht="12.75" customHeight="1">
      <c r="B39" s="12" t="s">
        <v>46</v>
      </c>
      <c r="C39" s="12"/>
      <c r="D39" s="12"/>
      <c r="E39" s="13" t="s">
        <v>47</v>
      </c>
      <c r="F39" s="17">
        <f aca="true" t="shared" si="1" ref="F39:M39">SUM(F21/F20)*100</f>
        <v>48.74097319369352</v>
      </c>
      <c r="G39" s="17">
        <f t="shared" si="1"/>
        <v>50.00928246542282</v>
      </c>
      <c r="H39" s="17">
        <f t="shared" si="1"/>
        <v>46.71917278701198</v>
      </c>
      <c r="I39" s="17">
        <f t="shared" si="1"/>
        <v>45.85067998889814</v>
      </c>
      <c r="J39" s="17">
        <f t="shared" si="1"/>
        <v>50.53657737363808</v>
      </c>
      <c r="K39" s="17">
        <f t="shared" si="1"/>
        <v>46.722673121647915</v>
      </c>
      <c r="L39" s="17">
        <f t="shared" si="1"/>
        <v>50.15824710894705</v>
      </c>
      <c r="M39" s="17">
        <f t="shared" si="1"/>
        <v>48.81486543227155</v>
      </c>
    </row>
    <row r="40" spans="2:13" s="6" customFormat="1" ht="12.75" customHeight="1">
      <c r="B40" s="12" t="s">
        <v>48</v>
      </c>
      <c r="C40" s="12"/>
      <c r="D40" s="12"/>
      <c r="E40" s="13" t="s">
        <v>49</v>
      </c>
      <c r="F40" s="17">
        <f>SUM(F22/F20)*100</f>
        <v>51.25902680630647</v>
      </c>
      <c r="G40" s="17">
        <f aca="true" t="shared" si="2" ref="G40:M40">SUM(G22/G20)*100</f>
        <v>49.990717534577186</v>
      </c>
      <c r="H40" s="17">
        <f t="shared" si="2"/>
        <v>53.280827212988015</v>
      </c>
      <c r="I40" s="17">
        <f t="shared" si="2"/>
        <v>54.149320011101864</v>
      </c>
      <c r="J40" s="17">
        <f t="shared" si="2"/>
        <v>49.463422626361925</v>
      </c>
      <c r="K40" s="17">
        <f t="shared" si="2"/>
        <v>53.277326878352085</v>
      </c>
      <c r="L40" s="17">
        <f t="shared" si="2"/>
        <v>49.841752891052955</v>
      </c>
      <c r="M40" s="17">
        <f t="shared" si="2"/>
        <v>51.18513456772844</v>
      </c>
    </row>
    <row r="41" spans="2:13" s="6" customFormat="1" ht="12.75" customHeight="1">
      <c r="B41" s="12" t="s">
        <v>50</v>
      </c>
      <c r="C41" s="12"/>
      <c r="D41" s="12"/>
      <c r="E41" s="13" t="s">
        <v>51</v>
      </c>
      <c r="F41" s="17">
        <f>SUM(F37/F20)*100</f>
        <v>37.147907293281406</v>
      </c>
      <c r="G41" s="17">
        <f aca="true" t="shared" si="3" ref="G41:M41">SUM(G37/G20)*100</f>
        <v>7.31226213682354</v>
      </c>
      <c r="H41" s="17">
        <f t="shared" si="3"/>
        <v>47.37630459992269</v>
      </c>
      <c r="I41" s="17">
        <f t="shared" si="3"/>
        <v>34.42964196502914</v>
      </c>
      <c r="J41" s="17">
        <f t="shared" si="3"/>
        <v>41.59089047267961</v>
      </c>
      <c r="K41" s="17">
        <f t="shared" si="3"/>
        <v>46.936257060135745</v>
      </c>
      <c r="L41" s="17">
        <f t="shared" si="3"/>
        <v>21.256847230675593</v>
      </c>
      <c r="M41" s="17">
        <f t="shared" si="3"/>
        <v>31.568872825469484</v>
      </c>
    </row>
    <row r="42" spans="2:13" s="6" customFormat="1" ht="12.75" customHeight="1">
      <c r="B42" s="12" t="s">
        <v>52</v>
      </c>
      <c r="C42" s="12"/>
      <c r="D42" s="12"/>
      <c r="E42" s="13" t="s">
        <v>53</v>
      </c>
      <c r="F42" s="17">
        <f>SUM(F38/F20)*100</f>
        <v>62.85209270671859</v>
      </c>
      <c r="G42" s="17">
        <f aca="true" t="shared" si="4" ref="G42:M42">SUM(G38/G20)*100</f>
        <v>92.68773786317645</v>
      </c>
      <c r="H42" s="17">
        <f t="shared" si="4"/>
        <v>52.62369540007731</v>
      </c>
      <c r="I42" s="17">
        <f t="shared" si="4"/>
        <v>65.57035803497085</v>
      </c>
      <c r="J42" s="17">
        <f t="shared" si="4"/>
        <v>58.40910952732039</v>
      </c>
      <c r="K42" s="17">
        <f t="shared" si="4"/>
        <v>53.063742939864255</v>
      </c>
      <c r="L42" s="17">
        <f t="shared" si="4"/>
        <v>78.74315276932441</v>
      </c>
      <c r="M42" s="17">
        <f t="shared" si="4"/>
        <v>68.43112717453052</v>
      </c>
    </row>
    <row r="43" spans="2:13" s="6" customFormat="1" ht="12.75" customHeight="1">
      <c r="B43" s="12" t="s">
        <v>54</v>
      </c>
      <c r="C43" s="12"/>
      <c r="D43" s="12"/>
      <c r="E43" s="13" t="s">
        <v>55</v>
      </c>
      <c r="F43" s="17">
        <f>SUM(F23+F24+F25+F35+F36)/(F26+F27+F28+F29+F30+F31+F32+F33+F34)</f>
        <v>1.0563675944643134</v>
      </c>
      <c r="G43" s="17">
        <f aca="true" t="shared" si="5" ref="G43:M43">SUM(G23+G24+G25+G35+G36)/(G26+G27+G28+G29+G30+G31+G32+G33+G34)</f>
        <v>1.1939819764777762</v>
      </c>
      <c r="H43" s="17">
        <f t="shared" si="5"/>
        <v>0.998841027622175</v>
      </c>
      <c r="I43" s="17">
        <f t="shared" si="5"/>
        <v>0.9262229350441058</v>
      </c>
      <c r="J43" s="17">
        <f t="shared" si="5"/>
        <v>1.2353048892144296</v>
      </c>
      <c r="K43" s="17">
        <f t="shared" si="5"/>
        <v>0.9492089925062448</v>
      </c>
      <c r="L43" s="17">
        <f t="shared" si="5"/>
        <v>1.080536912751678</v>
      </c>
      <c r="M43" s="17">
        <f t="shared" si="5"/>
        <v>1.0718988810043668</v>
      </c>
    </row>
    <row r="45" ht="12.75">
      <c r="F45" t="s">
        <v>56</v>
      </c>
    </row>
    <row r="46" ht="12.75">
      <c r="G46" s="7" t="s">
        <v>56</v>
      </c>
    </row>
  </sheetData>
  <mergeCells count="29">
    <mergeCell ref="B42:D42"/>
    <mergeCell ref="B30:D30"/>
    <mergeCell ref="B31:D31"/>
    <mergeCell ref="B32:D32"/>
    <mergeCell ref="B35:D35"/>
    <mergeCell ref="B41:D41"/>
    <mergeCell ref="B23:D23"/>
    <mergeCell ref="B27:D27"/>
    <mergeCell ref="B20:D20"/>
    <mergeCell ref="B21:D21"/>
    <mergeCell ref="B22:D22"/>
    <mergeCell ref="B26:D26"/>
    <mergeCell ref="B25:D25"/>
    <mergeCell ref="B24:D24"/>
    <mergeCell ref="B43:D43"/>
    <mergeCell ref="B28:D28"/>
    <mergeCell ref="B37:D37"/>
    <mergeCell ref="B38:D38"/>
    <mergeCell ref="B39:D39"/>
    <mergeCell ref="B40:D40"/>
    <mergeCell ref="B33:D33"/>
    <mergeCell ref="B34:D34"/>
    <mergeCell ref="B36:D36"/>
    <mergeCell ref="B29:D29"/>
    <mergeCell ref="A6:B6"/>
    <mergeCell ref="D6:E6"/>
    <mergeCell ref="B18:D18"/>
    <mergeCell ref="B17:E17"/>
    <mergeCell ref="D11:F11"/>
  </mergeCells>
  <printOptions/>
  <pageMargins left="0.75" right="0.75" top="1" bottom="1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dcterms:created xsi:type="dcterms:W3CDTF">2006-07-09T14:42:40Z</dcterms:created>
  <dcterms:modified xsi:type="dcterms:W3CDTF">2007-07-06T16:54:24Z</dcterms:modified>
  <cp:category/>
  <cp:version/>
  <cp:contentType/>
  <cp:contentStatus/>
</cp:coreProperties>
</file>