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5210" windowHeight="5130" firstSheet="2" activeTab="2"/>
  </bookViews>
  <sheets>
    <sheet name="Tabla 01-12 por edad 2002" sheetId="1" r:id="rId1"/>
    <sheet name="01-12a rur urb 81,94,02 t crec " sheetId="2" r:id="rId2"/>
    <sheet name="Tabla 43-20" sheetId="3" r:id="rId3"/>
  </sheets>
  <definedNames>
    <definedName name="_xlnm.Print_Area" localSheetId="2">'Tabla 43-20'!$B$1:$W$26</definedName>
  </definedNames>
  <calcPr fullCalcOnLoad="1"/>
</workbook>
</file>

<file path=xl/sharedStrings.xml><?xml version="1.0" encoding="utf-8"?>
<sst xmlns="http://schemas.openxmlformats.org/spreadsheetml/2006/main" count="178" uniqueCount="114">
  <si>
    <t>Dirección de Políticas Regionales y Departamentales</t>
  </si>
  <si>
    <t>Tabla Número</t>
  </si>
  <si>
    <t xml:space="preserve"> </t>
  </si>
  <si>
    <t>Variable</t>
  </si>
  <si>
    <t>Cobertura Geográfica</t>
  </si>
  <si>
    <t>Departamento de San Marcos</t>
  </si>
  <si>
    <t>Periodicidad</t>
  </si>
  <si>
    <t>Año</t>
  </si>
  <si>
    <t>Período</t>
  </si>
  <si>
    <t>Unidad de Medida</t>
  </si>
  <si>
    <t>Fuente</t>
  </si>
  <si>
    <t>Instituto Nacional de Estadística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</si>
  <si>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</si>
  <si>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</si>
  <si>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</si>
  <si>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</si>
  <si>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</si>
  <si>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</si>
  <si>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</si>
  <si>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</si>
  <si>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</si>
  <si>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</si>
  <si>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</si>
  <si>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</si>
  <si>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</si>
  <si>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</si>
  <si>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</si>
  <si>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</si>
  <si>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</si>
  <si>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</si>
  <si>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</si>
  <si>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</si>
  <si>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</si>
  <si>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</si>
  <si>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</si>
  <si>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</si>
  <si>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</si>
  <si>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</si>
  <si>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</si>
  <si>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</si>
  <si>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Total</t>
  </si>
  <si>
    <t>Hombres</t>
  </si>
  <si>
    <t>Mujeres</t>
  </si>
  <si>
    <t>0 - 4 años</t>
  </si>
  <si>
    <t>5 - 9 años</t>
  </si>
  <si>
    <t>10 - 14 años</t>
  </si>
  <si>
    <t>20 - 24 años</t>
  </si>
  <si>
    <t>25 - 29 años</t>
  </si>
  <si>
    <t>20 - 34 años</t>
  </si>
  <si>
    <t>35 - 39 años</t>
  </si>
  <si>
    <t>40 - 44 años</t>
  </si>
  <si>
    <t>45 - 49 años</t>
  </si>
  <si>
    <t>50 - 54 años</t>
  </si>
  <si>
    <t>55 - 60 años</t>
  </si>
  <si>
    <t>60 - 65 años</t>
  </si>
  <si>
    <t>area urbana</t>
  </si>
  <si>
    <t>area rural</t>
  </si>
  <si>
    <t>Año 2002</t>
  </si>
  <si>
    <t>Año 1981</t>
  </si>
  <si>
    <t>Población Total</t>
  </si>
  <si>
    <t>Año 1994</t>
  </si>
  <si>
    <t>15 - 19 años</t>
  </si>
  <si>
    <t xml:space="preserve">  01 - 12</t>
  </si>
  <si>
    <t>Tasa de crecimiento población Total</t>
  </si>
  <si>
    <t>Tasa de crecimiento población Rural</t>
  </si>
  <si>
    <t>Tasa de crecimiento población Urbana</t>
  </si>
  <si>
    <t>Porcentaje Población Hombres</t>
  </si>
  <si>
    <t>Porcentaje Población Mujeres</t>
  </si>
  <si>
    <t>Porcentaje Población Urbana</t>
  </si>
  <si>
    <t>Porcentaje Población Rural</t>
  </si>
  <si>
    <t>más de 65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</si>
  <si>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</si>
  <si>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</si>
  <si>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</si>
  <si>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Población desglozada por rangos de edad, por sexo y area rural/urbana por Municipio</t>
  </si>
  <si>
    <t>Municipios del Departamento de San Marcos</t>
  </si>
  <si>
    <t>Indicadores</t>
  </si>
  <si>
    <t>Porcentaje población Hombres / Mujeres, Urbana / Rural</t>
  </si>
  <si>
    <t>Anual</t>
  </si>
  <si>
    <t xml:space="preserve">  01 - 12a</t>
  </si>
  <si>
    <t>Variables</t>
  </si>
  <si>
    <t>Población total, por área Urbano / Rural</t>
  </si>
  <si>
    <t>Tasa de Crecimiento</t>
  </si>
  <si>
    <t>1981, 1994 y 2002</t>
  </si>
  <si>
    <t>San Cristóbal Cucho</t>
  </si>
  <si>
    <t>San Rafael Pie de la Cuesta</t>
  </si>
  <si>
    <t>Número de personas  // Porcentaje</t>
  </si>
  <si>
    <t>Tierras altas volcánicas</t>
  </si>
  <si>
    <t>Tierras Altas Volcánicas:</t>
  </si>
  <si>
    <t>Fisiografía: regiones fisiográficas</t>
  </si>
  <si>
    <t>Fecha de Publicación</t>
  </si>
  <si>
    <t>Proyecto MAGA-ESPREDE-CATIE, Mapa de Fisiografía y Geomorfología</t>
  </si>
  <si>
    <t>Los numerosos conos volcánicos  de esta área, algunos de reciente formación, están compuestos predominantemente por Andesita.  En las tierras altas volcánicas, las pendientes  de las laderas llegan a tener hasta un 40% de inclinación.  Existen algunos valles que han  sido formados por ceniza poméz cuaternaria.</t>
  </si>
  <si>
    <t>Código de campo</t>
  </si>
  <si>
    <t>Tierras altas cristalinas</t>
  </si>
  <si>
    <t>Kilómetros cuadrados</t>
  </si>
  <si>
    <t>Tierras Altas Cristalinas</t>
  </si>
  <si>
    <t>Región ubicada entre dos sistemas de fallas en constante evolución.  El patrón de drenaje está controlado por las fallas existentes, lo cual caracteriza los cursos de los ríos Cuilco, Chixoy y Motagua.  Esta zona forma parte de los sistemas de cordilleras, que se desarrollan desde Chiapas en México, hasta las islas del Golfo de Honduras.</t>
  </si>
  <si>
    <t>Tie_Al_C</t>
  </si>
  <si>
    <t>Tie_Al_Vol</t>
  </si>
  <si>
    <t xml:space="preserve"> 43 - 20</t>
  </si>
  <si>
    <t>Municipios del Departamento de Chiquimula</t>
  </si>
  <si>
    <t>Chiquimula</t>
  </si>
  <si>
    <t>San Jose La Arada</t>
  </si>
  <si>
    <t>San Juan Ermita</t>
  </si>
  <si>
    <t>Jocotan</t>
  </si>
  <si>
    <t>Camotan</t>
  </si>
  <si>
    <t>Olopa</t>
  </si>
  <si>
    <t>Esquipulas</t>
  </si>
  <si>
    <t>Concepcion Las Minas</t>
  </si>
  <si>
    <t>Quetzaltepeque</t>
  </si>
  <si>
    <t>San Jacinto</t>
  </si>
  <si>
    <t>Ipala</t>
  </si>
  <si>
    <t>Departamento de Chiquimula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</si>
</sst>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/>
    </xf>
    <xf numFmtId="10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0" xfId="0" applyNumberFormat="1" applyAlignment="1">
      <alignment horizontal="right" indent="2"/>
    </xf>
    <xf numFmtId="3" fontId="0" fillId="2" borderId="0" xfId="0" applyNumberFormat="1" applyFill="1" applyBorder="1" applyAlignment="1">
      <alignment horizontal="right" indent="2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indent="2"/>
    </xf>
    <xf numFmtId="0" fontId="2" fillId="0" borderId="0" xfId="0" applyFont="1" applyFill="1" applyAlignment="1">
      <alignment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5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justify" wrapText="1"/>
      <protection locked="0"/>
    </xf>
    <xf numFmtId="0" fontId="2" fillId="3" borderId="13" xfId="0" applyFont="1" applyFill="1" applyBorder="1" applyAlignment="1">
      <alignment horizontal="center" vertical="justify" wrapText="1"/>
    </xf>
    <xf numFmtId="0" fontId="2" fillId="3" borderId="1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justify" wrapText="1"/>
      <protection locked="0"/>
    </xf>
    <xf numFmtId="0" fontId="0" fillId="3" borderId="1" xfId="0" applyFill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/>
    </xf>
    <xf numFmtId="1" fontId="7" fillId="4" borderId="10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1" fontId="2" fillId="4" borderId="11" xfId="0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1" fontId="8" fillId="4" borderId="11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3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7</xdr:row>
      <xdr:rowOff>0</xdr:rowOff>
    </xdr:from>
    <xdr:to>
      <xdr:col>16</xdr:col>
      <xdr:colOff>752475</xdr:colOff>
      <xdr:row>11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workbookViewId="0" topLeftCell="A1">
      <selection activeCell="A1" sqref="A1:IV4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9.7109375" style="0" customWidth="1"/>
    <col min="12" max="12" width="11.140625" style="0" customWidth="1"/>
    <col min="13" max="13" width="10.7109375" style="0" customWidth="1"/>
    <col min="14" max="14" width="10.574218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16384" width="2.7109375" style="0" customWidth="1"/>
  </cols>
  <sheetData>
    <row r="1" spans="1:15" ht="12.75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94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2.75">
      <c r="A4" s="94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6" spans="1:11" ht="12.75">
      <c r="A6" s="96" t="s">
        <v>1</v>
      </c>
      <c r="B6" s="97"/>
      <c r="C6" s="97"/>
      <c r="D6" s="97"/>
      <c r="E6" s="97"/>
      <c r="F6" s="20"/>
      <c r="G6" s="21"/>
      <c r="H6" s="21"/>
      <c r="J6" s="98" t="s">
        <v>62</v>
      </c>
      <c r="K6" s="97"/>
    </row>
    <row r="8" spans="1:17" ht="12.75">
      <c r="A8" t="s">
        <v>2</v>
      </c>
      <c r="B8" s="99" t="s">
        <v>3</v>
      </c>
      <c r="C8" s="100"/>
      <c r="D8" s="100"/>
      <c r="E8" s="100"/>
      <c r="F8" s="100"/>
      <c r="G8" s="100"/>
      <c r="H8" s="100"/>
      <c r="I8" s="22"/>
      <c r="J8" s="100" t="s">
        <v>74</v>
      </c>
      <c r="K8" s="100"/>
      <c r="L8" s="100"/>
      <c r="M8" s="100"/>
      <c r="N8" s="100"/>
      <c r="O8" s="100"/>
      <c r="P8" s="100"/>
      <c r="Q8" s="110"/>
    </row>
    <row r="9" spans="2:17" ht="12.75">
      <c r="B9" s="101" t="s">
        <v>76</v>
      </c>
      <c r="C9" s="85"/>
      <c r="D9" s="85"/>
      <c r="E9" s="85"/>
      <c r="F9" s="85"/>
      <c r="G9" s="85"/>
      <c r="H9" s="85"/>
      <c r="I9" s="23"/>
      <c r="J9" s="85" t="s">
        <v>77</v>
      </c>
      <c r="K9" s="85"/>
      <c r="L9" s="85"/>
      <c r="M9" s="85"/>
      <c r="N9" s="85"/>
      <c r="O9" s="85"/>
      <c r="P9" s="85"/>
      <c r="Q9" s="86"/>
    </row>
    <row r="10" spans="2:17" ht="12.75">
      <c r="B10" s="101" t="s">
        <v>4</v>
      </c>
      <c r="C10" s="85"/>
      <c r="D10" s="85"/>
      <c r="E10" s="85"/>
      <c r="F10" s="85"/>
      <c r="G10" s="85"/>
      <c r="H10" s="85"/>
      <c r="I10" s="23"/>
      <c r="J10" s="85" t="s">
        <v>75</v>
      </c>
      <c r="K10" s="85"/>
      <c r="L10" s="85"/>
      <c r="M10" s="85"/>
      <c r="N10" s="85"/>
      <c r="O10" s="85"/>
      <c r="P10" s="85"/>
      <c r="Q10" s="86"/>
    </row>
    <row r="11" spans="2:17" ht="12.75">
      <c r="B11" s="101" t="s">
        <v>6</v>
      </c>
      <c r="C11" s="85"/>
      <c r="D11" s="85"/>
      <c r="E11" s="85"/>
      <c r="F11" s="85"/>
      <c r="G11" s="85"/>
      <c r="H11" s="85"/>
      <c r="I11" s="23"/>
      <c r="J11" s="85" t="s">
        <v>7</v>
      </c>
      <c r="K11" s="85"/>
      <c r="L11" s="85"/>
      <c r="M11" s="85"/>
      <c r="N11" s="85"/>
      <c r="O11" s="85"/>
      <c r="P11" s="85"/>
      <c r="Q11" s="86"/>
    </row>
    <row r="12" spans="2:17" ht="12.75">
      <c r="B12" s="101" t="s">
        <v>8</v>
      </c>
      <c r="C12" s="85"/>
      <c r="D12" s="85"/>
      <c r="E12" s="85"/>
      <c r="F12" s="85"/>
      <c r="G12" s="85"/>
      <c r="H12" s="85"/>
      <c r="I12" s="23"/>
      <c r="J12" s="87">
        <v>2002</v>
      </c>
      <c r="K12" s="87"/>
      <c r="L12" s="87"/>
      <c r="M12" s="87"/>
      <c r="N12" s="87"/>
      <c r="O12" s="87"/>
      <c r="P12" s="87"/>
      <c r="Q12" s="88"/>
    </row>
    <row r="13" spans="2:17" ht="12.75">
      <c r="B13" s="101" t="s">
        <v>9</v>
      </c>
      <c r="C13" s="85"/>
      <c r="D13" s="85"/>
      <c r="E13" s="85"/>
      <c r="F13" s="85"/>
      <c r="G13" s="85"/>
      <c r="H13" s="85"/>
      <c r="I13" s="23"/>
      <c r="J13" s="87" t="s">
        <v>86</v>
      </c>
      <c r="K13" s="87"/>
      <c r="L13" s="87"/>
      <c r="M13" s="87"/>
      <c r="N13" s="87"/>
      <c r="O13" s="87"/>
      <c r="P13" s="87"/>
      <c r="Q13" s="88"/>
    </row>
    <row r="14" spans="2:17" ht="12.75">
      <c r="B14" s="108" t="s">
        <v>10</v>
      </c>
      <c r="C14" s="109"/>
      <c r="D14" s="109"/>
      <c r="E14" s="109"/>
      <c r="F14" s="109"/>
      <c r="G14" s="109"/>
      <c r="H14" s="109"/>
      <c r="I14" s="14"/>
      <c r="J14" s="89" t="s">
        <v>11</v>
      </c>
      <c r="K14" s="89"/>
      <c r="L14" s="89"/>
      <c r="M14" s="89"/>
      <c r="N14" s="89"/>
      <c r="O14" s="89"/>
      <c r="P14" s="89"/>
      <c r="Q14" s="90"/>
    </row>
    <row r="15" spans="21:23" ht="12.75">
      <c r="U15" s="1"/>
      <c r="V15" s="1"/>
      <c r="W15" s="1"/>
    </row>
    <row r="16" ht="12.75">
      <c r="U16" s="1"/>
    </row>
    <row r="18" spans="11:39" s="10" customFormat="1" ht="12.75" customHeight="1">
      <c r="K18" s="105" t="s">
        <v>12</v>
      </c>
      <c r="L18" s="105" t="s">
        <v>13</v>
      </c>
      <c r="M18" s="105" t="s">
        <v>14</v>
      </c>
      <c r="N18" s="105" t="s">
        <v>15</v>
      </c>
      <c r="O18" s="105" t="s">
        <v>16</v>
      </c>
      <c r="P18" s="105" t="s">
        <v>17</v>
      </c>
      <c r="Q18" s="105" t="s">
        <v>18</v>
      </c>
      <c r="R18" s="105" t="s">
        <v>19</v>
      </c>
      <c r="S18" s="105" t="s">
        <v>20</v>
      </c>
      <c r="T18" s="105" t="s">
        <v>21</v>
      </c>
      <c r="U18" s="105" t="s">
        <v>85</v>
      </c>
      <c r="V18" s="105" t="s">
        <v>22</v>
      </c>
      <c r="W18" s="105" t="s">
        <v>23</v>
      </c>
      <c r="X18" s="105" t="s">
        <v>24</v>
      </c>
      <c r="Y18" s="105" t="s">
        <v>25</v>
      </c>
      <c r="Z18" s="105" t="s">
        <v>26</v>
      </c>
      <c r="AA18" s="105" t="s">
        <v>27</v>
      </c>
      <c r="AB18" s="105" t="s">
        <v>28</v>
      </c>
      <c r="AC18" s="105" t="s">
        <v>29</v>
      </c>
      <c r="AD18" s="105" t="s">
        <v>30</v>
      </c>
      <c r="AE18" s="105" t="s">
        <v>31</v>
      </c>
      <c r="AF18" s="105" t="s">
        <v>32</v>
      </c>
      <c r="AG18" s="105" t="s">
        <v>33</v>
      </c>
      <c r="AH18" s="105" t="s">
        <v>34</v>
      </c>
      <c r="AI18" s="105" t="s">
        <v>84</v>
      </c>
      <c r="AJ18" s="105" t="s">
        <v>35</v>
      </c>
      <c r="AK18" s="105" t="s">
        <v>36</v>
      </c>
      <c r="AL18" s="105" t="s">
        <v>37</v>
      </c>
      <c r="AM18" s="105" t="s">
        <v>38</v>
      </c>
    </row>
    <row r="19" spans="11:39" s="10" customFormat="1" ht="11.25"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</row>
    <row r="20" spans="2:39" s="10" customFormat="1" ht="12.75">
      <c r="B20" s="107" t="s">
        <v>39</v>
      </c>
      <c r="C20" s="97"/>
      <c r="D20" s="97"/>
      <c r="E20" s="97"/>
      <c r="F20" s="97"/>
      <c r="G20" s="97"/>
      <c r="H20" s="97"/>
      <c r="I20" s="97"/>
      <c r="J20" s="97"/>
      <c r="K20" s="11">
        <v>1201</v>
      </c>
      <c r="L20" s="11">
        <v>1202</v>
      </c>
      <c r="M20" s="11">
        <v>1203</v>
      </c>
      <c r="N20" s="11">
        <v>1204</v>
      </c>
      <c r="O20" s="11">
        <v>1205</v>
      </c>
      <c r="P20" s="11">
        <v>1206</v>
      </c>
      <c r="Q20" s="11">
        <v>1207</v>
      </c>
      <c r="R20" s="11">
        <v>1208</v>
      </c>
      <c r="S20" s="11">
        <v>1209</v>
      </c>
      <c r="T20" s="11">
        <v>1210</v>
      </c>
      <c r="U20" s="11">
        <v>1211</v>
      </c>
      <c r="V20" s="11">
        <v>1212</v>
      </c>
      <c r="W20" s="11">
        <v>1213</v>
      </c>
      <c r="X20" s="11">
        <v>1214</v>
      </c>
      <c r="Y20" s="11">
        <v>1215</v>
      </c>
      <c r="Z20" s="11">
        <v>1216</v>
      </c>
      <c r="AA20" s="11">
        <v>1217</v>
      </c>
      <c r="AB20" s="11">
        <v>1218</v>
      </c>
      <c r="AC20" s="11">
        <v>1219</v>
      </c>
      <c r="AD20" s="11">
        <v>1220</v>
      </c>
      <c r="AE20" s="11">
        <v>1221</v>
      </c>
      <c r="AF20" s="11">
        <v>1222</v>
      </c>
      <c r="AG20" s="11">
        <v>1223</v>
      </c>
      <c r="AH20" s="11">
        <v>1224</v>
      </c>
      <c r="AI20" s="11">
        <v>1225</v>
      </c>
      <c r="AJ20" s="11">
        <v>1226</v>
      </c>
      <c r="AK20" s="11">
        <v>1227</v>
      </c>
      <c r="AL20" s="11">
        <v>1228</v>
      </c>
      <c r="AM20" s="11">
        <v>1229</v>
      </c>
    </row>
    <row r="21" spans="2:39" ht="12.75">
      <c r="B21" s="13"/>
      <c r="C21" s="14"/>
      <c r="D21" s="14"/>
      <c r="E21" s="14"/>
      <c r="F21" s="14"/>
      <c r="G21" s="14"/>
      <c r="H21" s="14"/>
      <c r="I21" s="14"/>
      <c r="J21" s="15"/>
      <c r="K21" s="2"/>
      <c r="L21" s="2"/>
      <c r="M21" s="4"/>
      <c r="N21" s="3"/>
      <c r="O21" s="3"/>
      <c r="P21" s="4"/>
      <c r="Q21" s="4"/>
      <c r="R21" s="4"/>
      <c r="S21" s="4"/>
      <c r="T21" s="4"/>
      <c r="U21" s="4"/>
      <c r="V21" s="5"/>
      <c r="W21" s="5"/>
      <c r="AM21" s="17"/>
    </row>
    <row r="22" spans="2:39" ht="12.75">
      <c r="B22" s="102" t="s">
        <v>40</v>
      </c>
      <c r="C22" s="103"/>
      <c r="D22" s="103"/>
      <c r="E22" s="103"/>
      <c r="F22" s="103"/>
      <c r="G22" s="103"/>
      <c r="H22" s="103"/>
      <c r="I22" s="103"/>
      <c r="J22" s="104"/>
      <c r="K22" s="16">
        <v>36325</v>
      </c>
      <c r="L22" s="16">
        <v>58005</v>
      </c>
      <c r="M22" s="16">
        <v>14658</v>
      </c>
      <c r="N22" s="16">
        <v>46371</v>
      </c>
      <c r="O22" s="16">
        <v>29658</v>
      </c>
      <c r="P22" s="16">
        <v>49363</v>
      </c>
      <c r="Q22" s="16">
        <v>62620</v>
      </c>
      <c r="R22" s="16">
        <v>13268</v>
      </c>
      <c r="S22" s="16">
        <v>41308</v>
      </c>
      <c r="T22" s="16">
        <v>27672</v>
      </c>
      <c r="U22" s="16">
        <v>13072</v>
      </c>
      <c r="V22" s="16">
        <v>26140</v>
      </c>
      <c r="W22" s="16">
        <v>35507</v>
      </c>
      <c r="X22" s="16">
        <v>14125</v>
      </c>
      <c r="Y22" s="16">
        <v>70834</v>
      </c>
      <c r="Z22" s="16">
        <v>24561</v>
      </c>
      <c r="AA22" s="16">
        <v>27435</v>
      </c>
      <c r="AB22" s="16">
        <v>29257</v>
      </c>
      <c r="AC22" s="16">
        <v>36535</v>
      </c>
      <c r="AD22" s="16">
        <v>18979</v>
      </c>
      <c r="AE22" s="16">
        <v>14623</v>
      </c>
      <c r="AF22" s="16">
        <v>16600</v>
      </c>
      <c r="AG22" s="16">
        <v>20324</v>
      </c>
      <c r="AH22" s="16">
        <v>16541</v>
      </c>
      <c r="AI22" s="16">
        <v>13928</v>
      </c>
      <c r="AJ22" s="16">
        <v>14043</v>
      </c>
      <c r="AK22" s="16">
        <v>8613</v>
      </c>
      <c r="AL22" s="16">
        <v>4872</v>
      </c>
      <c r="AM22" s="16">
        <v>9714</v>
      </c>
    </row>
    <row r="23" spans="2:39" ht="12.75" customHeight="1">
      <c r="B23" s="102" t="s">
        <v>41</v>
      </c>
      <c r="C23" s="103"/>
      <c r="D23" s="103"/>
      <c r="E23" s="103"/>
      <c r="F23" s="103"/>
      <c r="G23" s="103"/>
      <c r="H23" s="103"/>
      <c r="I23" s="103"/>
      <c r="J23" s="104"/>
      <c r="K23" s="16">
        <v>17705</v>
      </c>
      <c r="L23" s="16">
        <v>28218</v>
      </c>
      <c r="M23" s="16">
        <v>7213</v>
      </c>
      <c r="N23" s="16">
        <v>22760</v>
      </c>
      <c r="O23" s="16">
        <v>14757</v>
      </c>
      <c r="P23" s="16">
        <v>23935</v>
      </c>
      <c r="Q23" s="16">
        <v>30827</v>
      </c>
      <c r="R23" s="16">
        <v>6540</v>
      </c>
      <c r="S23" s="16">
        <v>20692</v>
      </c>
      <c r="T23" s="16">
        <v>13603</v>
      </c>
      <c r="U23" s="16">
        <v>6495</v>
      </c>
      <c r="V23" s="16">
        <v>13130</v>
      </c>
      <c r="W23" s="16">
        <v>17728</v>
      </c>
      <c r="X23" s="16">
        <v>6985</v>
      </c>
      <c r="Y23" s="16">
        <v>34864</v>
      </c>
      <c r="Z23" s="16">
        <v>12212</v>
      </c>
      <c r="AA23" s="16">
        <v>13422</v>
      </c>
      <c r="AB23" s="16">
        <v>14773</v>
      </c>
      <c r="AC23" s="16">
        <v>18033</v>
      </c>
      <c r="AD23" s="16">
        <v>9375</v>
      </c>
      <c r="AE23" s="16">
        <v>7269</v>
      </c>
      <c r="AF23" s="16">
        <v>8170</v>
      </c>
      <c r="AG23" s="16">
        <v>10148</v>
      </c>
      <c r="AH23" s="16">
        <v>8234</v>
      </c>
      <c r="AI23" s="16">
        <v>6887</v>
      </c>
      <c r="AJ23" s="16">
        <v>6977</v>
      </c>
      <c r="AK23" s="16">
        <v>4314</v>
      </c>
      <c r="AL23" s="16">
        <v>2313</v>
      </c>
      <c r="AM23" s="16">
        <v>4789</v>
      </c>
    </row>
    <row r="24" spans="2:39" ht="12.75" customHeight="1">
      <c r="B24" s="102" t="s">
        <v>42</v>
      </c>
      <c r="C24" s="103"/>
      <c r="D24" s="103"/>
      <c r="E24" s="103"/>
      <c r="F24" s="103"/>
      <c r="G24" s="103"/>
      <c r="H24" s="103"/>
      <c r="I24" s="103"/>
      <c r="J24" s="104"/>
      <c r="K24" s="16">
        <v>18620</v>
      </c>
      <c r="L24" s="16">
        <v>29787</v>
      </c>
      <c r="M24" s="16">
        <v>7445</v>
      </c>
      <c r="N24" s="16">
        <v>23611</v>
      </c>
      <c r="O24" s="16">
        <v>14901</v>
      </c>
      <c r="P24" s="16">
        <v>25428</v>
      </c>
      <c r="Q24" s="16">
        <v>31793</v>
      </c>
      <c r="R24" s="16">
        <v>6728</v>
      </c>
      <c r="S24" s="16">
        <v>20616</v>
      </c>
      <c r="T24" s="16">
        <v>14069</v>
      </c>
      <c r="U24" s="16">
        <v>6577</v>
      </c>
      <c r="V24" s="16">
        <v>13010</v>
      </c>
      <c r="W24" s="16">
        <v>17779</v>
      </c>
      <c r="X24" s="16">
        <v>7140</v>
      </c>
      <c r="Y24" s="16">
        <v>35970</v>
      </c>
      <c r="Z24" s="16">
        <v>12349</v>
      </c>
      <c r="AA24" s="16">
        <v>14013</v>
      </c>
      <c r="AB24" s="16">
        <v>14484</v>
      </c>
      <c r="AC24" s="16">
        <v>18502</v>
      </c>
      <c r="AD24" s="16">
        <v>9604</v>
      </c>
      <c r="AE24" s="16">
        <v>7354</v>
      </c>
      <c r="AF24" s="16">
        <v>8430</v>
      </c>
      <c r="AG24" s="16">
        <v>10176</v>
      </c>
      <c r="AH24" s="16">
        <v>8307</v>
      </c>
      <c r="AI24" s="16">
        <v>7041</v>
      </c>
      <c r="AJ24" s="16">
        <v>7066</v>
      </c>
      <c r="AK24" s="16">
        <v>4299</v>
      </c>
      <c r="AL24" s="16">
        <v>2559</v>
      </c>
      <c r="AM24" s="16">
        <v>4925</v>
      </c>
    </row>
    <row r="25" spans="2:39" ht="12.75" customHeight="1">
      <c r="B25" s="102" t="s">
        <v>43</v>
      </c>
      <c r="C25" s="103"/>
      <c r="D25" s="103"/>
      <c r="E25" s="103"/>
      <c r="F25" s="103"/>
      <c r="G25" s="103"/>
      <c r="H25" s="103"/>
      <c r="I25" s="103"/>
      <c r="J25" s="104"/>
      <c r="K25" s="16">
        <v>4321</v>
      </c>
      <c r="L25" s="16">
        <v>6865</v>
      </c>
      <c r="M25" s="16">
        <v>2346</v>
      </c>
      <c r="N25" s="16">
        <v>8347</v>
      </c>
      <c r="O25" s="16">
        <v>5503</v>
      </c>
      <c r="P25" s="16">
        <v>8104</v>
      </c>
      <c r="Q25" s="16">
        <v>9585</v>
      </c>
      <c r="R25" s="16">
        <v>2409</v>
      </c>
      <c r="S25" s="16">
        <v>7213</v>
      </c>
      <c r="T25" s="16">
        <v>4651</v>
      </c>
      <c r="U25" s="16">
        <v>1765</v>
      </c>
      <c r="V25" s="16">
        <v>4322</v>
      </c>
      <c r="W25" s="16">
        <v>5351</v>
      </c>
      <c r="X25" s="16">
        <v>1953</v>
      </c>
      <c r="Y25" s="16">
        <v>10970</v>
      </c>
      <c r="Z25" s="16">
        <v>3263</v>
      </c>
      <c r="AA25" s="16">
        <v>3770</v>
      </c>
      <c r="AB25" s="16">
        <v>4463</v>
      </c>
      <c r="AC25" s="16">
        <v>5324</v>
      </c>
      <c r="AD25" s="16">
        <v>2973</v>
      </c>
      <c r="AE25" s="16">
        <v>2351</v>
      </c>
      <c r="AF25" s="16">
        <v>2544</v>
      </c>
      <c r="AG25" s="16">
        <v>3079</v>
      </c>
      <c r="AH25" s="16">
        <v>2376</v>
      </c>
      <c r="AI25" s="16">
        <v>2022</v>
      </c>
      <c r="AJ25" s="16">
        <v>2470</v>
      </c>
      <c r="AK25" s="16">
        <v>1298</v>
      </c>
      <c r="AL25" s="16">
        <v>695</v>
      </c>
      <c r="AM25" s="16">
        <v>1438</v>
      </c>
    </row>
    <row r="26" spans="2:39" ht="12.75" customHeight="1">
      <c r="B26" s="102" t="s">
        <v>44</v>
      </c>
      <c r="C26" s="103"/>
      <c r="D26" s="103"/>
      <c r="E26" s="103"/>
      <c r="F26" s="103"/>
      <c r="G26" s="103"/>
      <c r="H26" s="103"/>
      <c r="I26" s="103"/>
      <c r="J26" s="104"/>
      <c r="K26" s="16">
        <v>4975</v>
      </c>
      <c r="L26" s="16">
        <v>7838</v>
      </c>
      <c r="M26" s="16">
        <v>2349</v>
      </c>
      <c r="N26" s="16">
        <v>8312</v>
      </c>
      <c r="O26" s="16">
        <v>5364</v>
      </c>
      <c r="P26" s="16">
        <v>8757</v>
      </c>
      <c r="Q26" s="16">
        <v>10717</v>
      </c>
      <c r="R26" s="16">
        <v>2226</v>
      </c>
      <c r="S26" s="16">
        <v>7116</v>
      </c>
      <c r="T26" s="16">
        <v>4709</v>
      </c>
      <c r="U26" s="16">
        <v>1885</v>
      </c>
      <c r="V26" s="16">
        <v>4255</v>
      </c>
      <c r="W26" s="16">
        <v>5625</v>
      </c>
      <c r="X26" s="16">
        <v>2252</v>
      </c>
      <c r="Y26" s="16">
        <v>10937</v>
      </c>
      <c r="Z26" s="16">
        <v>3460</v>
      </c>
      <c r="AA26" s="16">
        <v>3872</v>
      </c>
      <c r="AB26" s="16">
        <v>4380</v>
      </c>
      <c r="AC26" s="16">
        <v>5696</v>
      </c>
      <c r="AD26" s="16">
        <v>3172</v>
      </c>
      <c r="AE26" s="16">
        <v>2476</v>
      </c>
      <c r="AF26" s="16">
        <v>2424</v>
      </c>
      <c r="AG26" s="16">
        <v>3472</v>
      </c>
      <c r="AH26" s="16">
        <v>2600</v>
      </c>
      <c r="AI26" s="16">
        <v>2376</v>
      </c>
      <c r="AJ26" s="16">
        <v>2527</v>
      </c>
      <c r="AK26" s="16">
        <v>1375</v>
      </c>
      <c r="AL26" s="16">
        <v>720</v>
      </c>
      <c r="AM26" s="16">
        <v>1549</v>
      </c>
    </row>
    <row r="27" spans="2:39" ht="12.75" customHeight="1">
      <c r="B27" s="102" t="s">
        <v>45</v>
      </c>
      <c r="C27" s="103"/>
      <c r="D27" s="103"/>
      <c r="E27" s="103"/>
      <c r="F27" s="103"/>
      <c r="G27" s="103"/>
      <c r="H27" s="103"/>
      <c r="I27" s="103"/>
      <c r="J27" s="104"/>
      <c r="K27" s="16">
        <v>4862</v>
      </c>
      <c r="L27" s="16">
        <v>7663</v>
      </c>
      <c r="M27" s="16">
        <v>2237</v>
      </c>
      <c r="N27" s="16">
        <v>7035</v>
      </c>
      <c r="O27" s="16">
        <v>4476</v>
      </c>
      <c r="P27" s="16">
        <v>7630</v>
      </c>
      <c r="Q27" s="16">
        <v>9776</v>
      </c>
      <c r="R27" s="16">
        <v>1975</v>
      </c>
      <c r="S27" s="16">
        <v>6259</v>
      </c>
      <c r="T27" s="16">
        <v>4220</v>
      </c>
      <c r="U27" s="16">
        <v>1805</v>
      </c>
      <c r="V27" s="16">
        <v>3767</v>
      </c>
      <c r="W27" s="16">
        <v>5154</v>
      </c>
      <c r="X27" s="16">
        <v>2019</v>
      </c>
      <c r="Y27" s="16">
        <v>9948</v>
      </c>
      <c r="Z27" s="16">
        <v>3302</v>
      </c>
      <c r="AA27" s="16">
        <v>3616</v>
      </c>
      <c r="AB27" s="16">
        <v>4041</v>
      </c>
      <c r="AC27" s="16">
        <v>5373</v>
      </c>
      <c r="AD27" s="16">
        <v>2739</v>
      </c>
      <c r="AE27" s="16">
        <v>2190</v>
      </c>
      <c r="AF27" s="16">
        <v>2155</v>
      </c>
      <c r="AG27" s="16">
        <v>3256</v>
      </c>
      <c r="AH27" s="16">
        <v>2446</v>
      </c>
      <c r="AI27" s="16">
        <v>2207</v>
      </c>
      <c r="AJ27" s="16">
        <v>2131</v>
      </c>
      <c r="AK27" s="16">
        <v>1207</v>
      </c>
      <c r="AL27" s="16">
        <v>749</v>
      </c>
      <c r="AM27" s="16">
        <v>1520</v>
      </c>
    </row>
    <row r="28" spans="2:39" ht="12.75" customHeight="1">
      <c r="B28" s="102" t="s">
        <v>61</v>
      </c>
      <c r="C28" s="103"/>
      <c r="D28" s="103"/>
      <c r="E28" s="103"/>
      <c r="F28" s="103"/>
      <c r="G28" s="103"/>
      <c r="H28" s="103"/>
      <c r="I28" s="103"/>
      <c r="J28" s="104"/>
      <c r="K28" s="16">
        <v>4156</v>
      </c>
      <c r="L28" s="16">
        <v>6646</v>
      </c>
      <c r="M28" s="16">
        <v>1611</v>
      </c>
      <c r="N28" s="16">
        <v>4595</v>
      </c>
      <c r="O28" s="16">
        <v>2952</v>
      </c>
      <c r="P28" s="16">
        <v>5160</v>
      </c>
      <c r="Q28" s="16">
        <v>7087</v>
      </c>
      <c r="R28" s="16">
        <v>1424</v>
      </c>
      <c r="S28" s="16">
        <v>4290</v>
      </c>
      <c r="T28" s="16">
        <v>2809</v>
      </c>
      <c r="U28" s="16">
        <v>1431</v>
      </c>
      <c r="V28" s="16">
        <v>2730</v>
      </c>
      <c r="W28" s="16">
        <v>3649</v>
      </c>
      <c r="X28" s="16">
        <v>1515</v>
      </c>
      <c r="Y28" s="16">
        <v>8027</v>
      </c>
      <c r="Z28" s="16">
        <v>2863</v>
      </c>
      <c r="AA28" s="16">
        <v>3053</v>
      </c>
      <c r="AB28" s="16">
        <v>3473</v>
      </c>
      <c r="AC28" s="16">
        <v>4166</v>
      </c>
      <c r="AD28" s="16">
        <v>1890</v>
      </c>
      <c r="AE28" s="16">
        <v>1334</v>
      </c>
      <c r="AF28" s="16">
        <v>1875</v>
      </c>
      <c r="AG28" s="16">
        <v>2322</v>
      </c>
      <c r="AH28" s="16">
        <v>1773</v>
      </c>
      <c r="AI28" s="16">
        <v>1531</v>
      </c>
      <c r="AJ28" s="16">
        <v>1367</v>
      </c>
      <c r="AK28" s="16">
        <v>894</v>
      </c>
      <c r="AL28" s="16">
        <v>598</v>
      </c>
      <c r="AM28" s="16">
        <v>1177</v>
      </c>
    </row>
    <row r="29" spans="2:39" ht="12.75" customHeight="1">
      <c r="B29" s="102" t="s">
        <v>46</v>
      </c>
      <c r="C29" s="103"/>
      <c r="D29" s="103"/>
      <c r="E29" s="103"/>
      <c r="F29" s="103"/>
      <c r="G29" s="103"/>
      <c r="H29" s="103"/>
      <c r="I29" s="103"/>
      <c r="J29" s="104"/>
      <c r="K29" s="16">
        <v>3423</v>
      </c>
      <c r="L29" s="16">
        <v>5319</v>
      </c>
      <c r="M29" s="16">
        <v>1099</v>
      </c>
      <c r="N29" s="16">
        <v>3306</v>
      </c>
      <c r="O29" s="16">
        <v>2074</v>
      </c>
      <c r="P29" s="16">
        <v>3849</v>
      </c>
      <c r="Q29" s="16">
        <v>4881</v>
      </c>
      <c r="R29" s="16">
        <v>1022</v>
      </c>
      <c r="S29" s="16">
        <v>3203</v>
      </c>
      <c r="T29" s="16">
        <v>1746</v>
      </c>
      <c r="U29" s="16">
        <v>1083</v>
      </c>
      <c r="V29" s="16">
        <v>1820</v>
      </c>
      <c r="W29" s="16">
        <v>2544</v>
      </c>
      <c r="X29" s="16">
        <v>1059</v>
      </c>
      <c r="Y29" s="16">
        <v>6096</v>
      </c>
      <c r="Z29" s="16">
        <v>2155</v>
      </c>
      <c r="AA29" s="16">
        <v>2614</v>
      </c>
      <c r="AB29" s="16">
        <v>2720</v>
      </c>
      <c r="AC29" s="16">
        <v>2962</v>
      </c>
      <c r="AD29" s="16">
        <v>1330</v>
      </c>
      <c r="AE29" s="16">
        <v>1028</v>
      </c>
      <c r="AF29" s="16">
        <v>1479</v>
      </c>
      <c r="AG29" s="16">
        <v>1737</v>
      </c>
      <c r="AH29" s="16">
        <v>1516</v>
      </c>
      <c r="AI29" s="16">
        <v>974</v>
      </c>
      <c r="AJ29" s="16">
        <v>1074</v>
      </c>
      <c r="AK29" s="16">
        <v>728</v>
      </c>
      <c r="AL29" s="16">
        <v>387</v>
      </c>
      <c r="AM29" s="16">
        <v>717</v>
      </c>
    </row>
    <row r="30" spans="2:39" ht="12.75" customHeight="1">
      <c r="B30" s="102" t="s">
        <v>47</v>
      </c>
      <c r="C30" s="103"/>
      <c r="D30" s="103"/>
      <c r="E30" s="103"/>
      <c r="F30" s="103"/>
      <c r="G30" s="103"/>
      <c r="H30" s="103"/>
      <c r="I30" s="103"/>
      <c r="J30" s="104"/>
      <c r="K30" s="16">
        <v>2448</v>
      </c>
      <c r="L30" s="16">
        <v>3768</v>
      </c>
      <c r="M30" s="16">
        <v>725</v>
      </c>
      <c r="N30" s="16">
        <v>2511</v>
      </c>
      <c r="O30" s="16">
        <v>1579</v>
      </c>
      <c r="P30" s="16">
        <v>2842</v>
      </c>
      <c r="Q30" s="16">
        <v>3453</v>
      </c>
      <c r="R30" s="16">
        <v>710</v>
      </c>
      <c r="S30" s="16">
        <v>2309</v>
      </c>
      <c r="T30" s="16">
        <v>1340</v>
      </c>
      <c r="U30" s="16">
        <v>765</v>
      </c>
      <c r="V30" s="16">
        <v>1405</v>
      </c>
      <c r="W30" s="16">
        <v>1803</v>
      </c>
      <c r="X30" s="16">
        <v>761</v>
      </c>
      <c r="Y30" s="16">
        <v>4335</v>
      </c>
      <c r="Z30" s="16">
        <v>1525</v>
      </c>
      <c r="AA30" s="16">
        <v>1938</v>
      </c>
      <c r="AB30" s="16">
        <v>1915</v>
      </c>
      <c r="AC30" s="16">
        <v>2040</v>
      </c>
      <c r="AD30" s="16">
        <v>995</v>
      </c>
      <c r="AE30" s="16">
        <v>660</v>
      </c>
      <c r="AF30" s="16">
        <v>1088</v>
      </c>
      <c r="AG30" s="16">
        <v>1223</v>
      </c>
      <c r="AH30" s="16">
        <v>1011</v>
      </c>
      <c r="AI30" s="16">
        <v>763</v>
      </c>
      <c r="AJ30" s="16">
        <v>809</v>
      </c>
      <c r="AK30" s="16">
        <v>510</v>
      </c>
      <c r="AL30" s="16">
        <v>251</v>
      </c>
      <c r="AM30" s="16">
        <v>528</v>
      </c>
    </row>
    <row r="31" spans="2:39" ht="12.75" customHeight="1">
      <c r="B31" s="102" t="s">
        <v>48</v>
      </c>
      <c r="C31" s="103"/>
      <c r="D31" s="103"/>
      <c r="E31" s="103"/>
      <c r="F31" s="103"/>
      <c r="G31" s="103"/>
      <c r="H31" s="103"/>
      <c r="I31" s="103"/>
      <c r="J31" s="104"/>
      <c r="K31" s="16">
        <v>2028</v>
      </c>
      <c r="L31" s="16">
        <v>3446</v>
      </c>
      <c r="M31" s="16">
        <v>723</v>
      </c>
      <c r="N31" s="16">
        <v>2180</v>
      </c>
      <c r="O31" s="16">
        <v>1360</v>
      </c>
      <c r="P31" s="16">
        <v>2352</v>
      </c>
      <c r="Q31" s="16">
        <v>2913</v>
      </c>
      <c r="R31" s="16">
        <v>626</v>
      </c>
      <c r="S31" s="16">
        <v>2118</v>
      </c>
      <c r="T31" s="16">
        <v>1328</v>
      </c>
      <c r="U31" s="16">
        <v>642</v>
      </c>
      <c r="V31" s="16">
        <v>1256</v>
      </c>
      <c r="W31" s="16">
        <v>1705</v>
      </c>
      <c r="X31" s="16">
        <v>702</v>
      </c>
      <c r="Y31" s="16">
        <v>3623</v>
      </c>
      <c r="Z31" s="16">
        <v>1297</v>
      </c>
      <c r="AA31" s="16">
        <v>1706</v>
      </c>
      <c r="AB31" s="16">
        <v>1568</v>
      </c>
      <c r="AC31" s="16">
        <v>1852</v>
      </c>
      <c r="AD31" s="16">
        <v>876</v>
      </c>
      <c r="AE31" s="16">
        <v>620</v>
      </c>
      <c r="AF31" s="16">
        <v>888</v>
      </c>
      <c r="AG31" s="16">
        <v>1032</v>
      </c>
      <c r="AH31" s="16">
        <v>850</v>
      </c>
      <c r="AI31" s="16">
        <v>694</v>
      </c>
      <c r="AJ31" s="16">
        <v>661</v>
      </c>
      <c r="AK31" s="16">
        <v>444</v>
      </c>
      <c r="AL31" s="16">
        <v>216</v>
      </c>
      <c r="AM31" s="16">
        <v>437</v>
      </c>
    </row>
    <row r="32" spans="2:39" ht="12.75" customHeight="1">
      <c r="B32" s="102" t="s">
        <v>49</v>
      </c>
      <c r="C32" s="103"/>
      <c r="D32" s="103"/>
      <c r="E32" s="103"/>
      <c r="F32" s="103"/>
      <c r="G32" s="103"/>
      <c r="H32" s="103"/>
      <c r="I32" s="103"/>
      <c r="J32" s="104"/>
      <c r="K32" s="16">
        <v>1961</v>
      </c>
      <c r="L32" s="16">
        <v>3282</v>
      </c>
      <c r="M32" s="16">
        <v>641</v>
      </c>
      <c r="N32" s="16">
        <v>1941</v>
      </c>
      <c r="O32" s="16">
        <v>1143</v>
      </c>
      <c r="P32" s="16">
        <v>2219</v>
      </c>
      <c r="Q32" s="16">
        <v>2878</v>
      </c>
      <c r="R32" s="16">
        <v>532</v>
      </c>
      <c r="S32" s="16">
        <v>1917</v>
      </c>
      <c r="T32" s="16">
        <v>1268</v>
      </c>
      <c r="U32" s="16">
        <v>640</v>
      </c>
      <c r="V32" s="16">
        <v>1188</v>
      </c>
      <c r="W32" s="16">
        <v>1620</v>
      </c>
      <c r="X32" s="16">
        <v>638</v>
      </c>
      <c r="Y32" s="16">
        <v>3520</v>
      </c>
      <c r="Z32" s="16">
        <v>1224</v>
      </c>
      <c r="AA32" s="16">
        <v>1529</v>
      </c>
      <c r="AB32" s="16">
        <v>1411</v>
      </c>
      <c r="AC32" s="16">
        <v>1841</v>
      </c>
      <c r="AD32" s="16">
        <v>902</v>
      </c>
      <c r="AE32" s="16">
        <v>691</v>
      </c>
      <c r="AF32" s="16">
        <v>757</v>
      </c>
      <c r="AG32" s="16">
        <v>936</v>
      </c>
      <c r="AH32" s="16">
        <v>732</v>
      </c>
      <c r="AI32" s="16">
        <v>620</v>
      </c>
      <c r="AJ32" s="16">
        <v>526</v>
      </c>
      <c r="AK32" s="16">
        <v>389</v>
      </c>
      <c r="AL32" s="16">
        <v>202</v>
      </c>
      <c r="AM32" s="16">
        <v>457</v>
      </c>
    </row>
    <row r="33" spans="2:39" ht="12.75" customHeight="1">
      <c r="B33" s="102" t="s">
        <v>50</v>
      </c>
      <c r="C33" s="103"/>
      <c r="D33" s="103"/>
      <c r="E33" s="103"/>
      <c r="F33" s="103"/>
      <c r="G33" s="103"/>
      <c r="H33" s="103"/>
      <c r="I33" s="103"/>
      <c r="J33" s="104"/>
      <c r="K33" s="16">
        <v>1798</v>
      </c>
      <c r="L33" s="16">
        <v>2890</v>
      </c>
      <c r="M33" s="16">
        <v>630</v>
      </c>
      <c r="N33" s="16">
        <v>1793</v>
      </c>
      <c r="O33" s="16">
        <v>1081</v>
      </c>
      <c r="P33" s="16">
        <v>1859</v>
      </c>
      <c r="Q33" s="16">
        <v>2504</v>
      </c>
      <c r="R33" s="16">
        <v>454</v>
      </c>
      <c r="S33" s="16">
        <v>1658</v>
      </c>
      <c r="T33" s="16">
        <v>1050</v>
      </c>
      <c r="U33" s="16">
        <v>642</v>
      </c>
      <c r="V33" s="16">
        <v>1061</v>
      </c>
      <c r="W33" s="16">
        <v>1547</v>
      </c>
      <c r="X33" s="16">
        <v>674</v>
      </c>
      <c r="Y33" s="16">
        <v>3143</v>
      </c>
      <c r="Z33" s="16">
        <v>1166</v>
      </c>
      <c r="AA33" s="16">
        <v>1320</v>
      </c>
      <c r="AB33" s="16">
        <v>1269</v>
      </c>
      <c r="AC33" s="16">
        <v>1617</v>
      </c>
      <c r="AD33" s="16">
        <v>787</v>
      </c>
      <c r="AE33" s="16">
        <v>652</v>
      </c>
      <c r="AF33" s="16">
        <v>724</v>
      </c>
      <c r="AG33" s="16">
        <v>751</v>
      </c>
      <c r="AH33" s="16">
        <v>650</v>
      </c>
      <c r="AI33" s="16">
        <v>643</v>
      </c>
      <c r="AJ33" s="16">
        <v>520</v>
      </c>
      <c r="AK33" s="16">
        <v>343</v>
      </c>
      <c r="AL33" s="16">
        <v>172</v>
      </c>
      <c r="AM33" s="16">
        <v>386</v>
      </c>
    </row>
    <row r="34" spans="2:39" ht="12.75" customHeight="1">
      <c r="B34" s="102" t="s">
        <v>51</v>
      </c>
      <c r="C34" s="103"/>
      <c r="D34" s="103"/>
      <c r="E34" s="103"/>
      <c r="F34" s="103"/>
      <c r="G34" s="103"/>
      <c r="H34" s="103"/>
      <c r="I34" s="103"/>
      <c r="J34" s="104"/>
      <c r="K34" s="16">
        <v>1466</v>
      </c>
      <c r="L34" s="16">
        <v>2298</v>
      </c>
      <c r="M34" s="16">
        <v>505</v>
      </c>
      <c r="N34" s="16">
        <v>1498</v>
      </c>
      <c r="O34" s="16">
        <v>898</v>
      </c>
      <c r="P34" s="16">
        <v>1656</v>
      </c>
      <c r="Q34" s="16">
        <v>1960</v>
      </c>
      <c r="R34" s="16">
        <v>387</v>
      </c>
      <c r="S34" s="16">
        <v>1273</v>
      </c>
      <c r="T34" s="16">
        <v>956</v>
      </c>
      <c r="U34" s="16">
        <v>535</v>
      </c>
      <c r="V34" s="16">
        <v>943</v>
      </c>
      <c r="W34" s="16">
        <v>1269</v>
      </c>
      <c r="X34" s="16">
        <v>531</v>
      </c>
      <c r="Y34" s="16">
        <v>2555</v>
      </c>
      <c r="Z34" s="16">
        <v>967</v>
      </c>
      <c r="AA34" s="16">
        <v>1036</v>
      </c>
      <c r="AB34" s="16">
        <v>950</v>
      </c>
      <c r="AC34" s="16">
        <v>1327</v>
      </c>
      <c r="AD34" s="16">
        <v>700</v>
      </c>
      <c r="AE34" s="16">
        <v>513</v>
      </c>
      <c r="AF34" s="16">
        <v>572</v>
      </c>
      <c r="AG34" s="16">
        <v>605</v>
      </c>
      <c r="AH34" s="16">
        <v>514</v>
      </c>
      <c r="AI34" s="16">
        <v>469</v>
      </c>
      <c r="AJ34" s="16">
        <v>478</v>
      </c>
      <c r="AK34" s="16">
        <v>295</v>
      </c>
      <c r="AL34" s="16">
        <v>179</v>
      </c>
      <c r="AM34" s="16">
        <v>358</v>
      </c>
    </row>
    <row r="35" spans="2:39" ht="12.75" customHeight="1">
      <c r="B35" s="102" t="s">
        <v>52</v>
      </c>
      <c r="C35" s="103"/>
      <c r="D35" s="103"/>
      <c r="E35" s="103"/>
      <c r="F35" s="103"/>
      <c r="G35" s="103"/>
      <c r="H35" s="103"/>
      <c r="I35" s="103"/>
      <c r="J35" s="104"/>
      <c r="K35" s="16">
        <v>1378</v>
      </c>
      <c r="L35" s="16">
        <v>2098</v>
      </c>
      <c r="M35" s="16">
        <v>401</v>
      </c>
      <c r="N35" s="16">
        <v>1353</v>
      </c>
      <c r="O35" s="16">
        <v>852</v>
      </c>
      <c r="P35" s="16">
        <v>1433</v>
      </c>
      <c r="Q35" s="16">
        <v>1803</v>
      </c>
      <c r="R35" s="16">
        <v>396</v>
      </c>
      <c r="S35" s="16">
        <v>1141</v>
      </c>
      <c r="T35" s="16">
        <v>846</v>
      </c>
      <c r="U35" s="16">
        <v>436</v>
      </c>
      <c r="V35" s="16">
        <v>840</v>
      </c>
      <c r="W35" s="16">
        <v>1226</v>
      </c>
      <c r="X35" s="16">
        <v>500</v>
      </c>
      <c r="Y35" s="16">
        <v>2244</v>
      </c>
      <c r="Z35" s="16">
        <v>828</v>
      </c>
      <c r="AA35" s="16">
        <v>927</v>
      </c>
      <c r="AB35" s="16">
        <v>868</v>
      </c>
      <c r="AC35" s="16">
        <v>1160</v>
      </c>
      <c r="AD35" s="16">
        <v>573</v>
      </c>
      <c r="AE35" s="16">
        <v>490</v>
      </c>
      <c r="AF35" s="16">
        <v>548</v>
      </c>
      <c r="AG35" s="16">
        <v>532</v>
      </c>
      <c r="AH35" s="16">
        <v>572</v>
      </c>
      <c r="AI35" s="16">
        <v>419</v>
      </c>
      <c r="AJ35" s="16">
        <v>403</v>
      </c>
      <c r="AK35" s="16">
        <v>282</v>
      </c>
      <c r="AL35" s="16">
        <v>144</v>
      </c>
      <c r="AM35" s="16">
        <v>305</v>
      </c>
    </row>
    <row r="36" spans="2:39" ht="12.75" customHeight="1">
      <c r="B36" s="102" t="s">
        <v>53</v>
      </c>
      <c r="C36" s="103"/>
      <c r="D36" s="103"/>
      <c r="E36" s="103"/>
      <c r="F36" s="103"/>
      <c r="G36" s="103"/>
      <c r="H36" s="103"/>
      <c r="I36" s="103"/>
      <c r="J36" s="104"/>
      <c r="K36" s="16">
        <v>828</v>
      </c>
      <c r="L36" s="16">
        <v>1221</v>
      </c>
      <c r="M36" s="16">
        <v>304</v>
      </c>
      <c r="N36" s="16">
        <v>893</v>
      </c>
      <c r="O36" s="16">
        <v>598</v>
      </c>
      <c r="P36" s="16">
        <v>870</v>
      </c>
      <c r="Q36" s="16">
        <v>1126</v>
      </c>
      <c r="R36" s="16">
        <v>270</v>
      </c>
      <c r="S36" s="16">
        <v>712</v>
      </c>
      <c r="T36" s="16">
        <v>686</v>
      </c>
      <c r="U36" s="16">
        <v>363</v>
      </c>
      <c r="V36" s="16">
        <v>616</v>
      </c>
      <c r="W36" s="16">
        <v>933</v>
      </c>
      <c r="X36" s="16">
        <v>355</v>
      </c>
      <c r="Y36" s="16">
        <v>1398</v>
      </c>
      <c r="Z36" s="16">
        <v>591</v>
      </c>
      <c r="AA36" s="16">
        <v>601</v>
      </c>
      <c r="AB36" s="16">
        <v>612</v>
      </c>
      <c r="AC36" s="16">
        <v>792</v>
      </c>
      <c r="AD36" s="16">
        <v>485</v>
      </c>
      <c r="AE36" s="16">
        <v>389</v>
      </c>
      <c r="AF36" s="16">
        <v>380</v>
      </c>
      <c r="AG36" s="16">
        <v>361</v>
      </c>
      <c r="AH36" s="16">
        <v>368</v>
      </c>
      <c r="AI36" s="16">
        <v>257</v>
      </c>
      <c r="AJ36" s="16">
        <v>288</v>
      </c>
      <c r="AK36" s="16">
        <v>189</v>
      </c>
      <c r="AL36" s="16">
        <v>122</v>
      </c>
      <c r="AM36" s="16">
        <v>204</v>
      </c>
    </row>
    <row r="37" spans="2:39" ht="12.75" customHeight="1">
      <c r="B37" s="102" t="s">
        <v>54</v>
      </c>
      <c r="C37" s="103"/>
      <c r="D37" s="103"/>
      <c r="E37" s="103"/>
      <c r="F37" s="103"/>
      <c r="G37" s="103"/>
      <c r="H37" s="103"/>
      <c r="I37" s="103"/>
      <c r="J37" s="104"/>
      <c r="K37" s="16">
        <v>748</v>
      </c>
      <c r="L37" s="16">
        <v>1189</v>
      </c>
      <c r="M37" s="16">
        <v>277</v>
      </c>
      <c r="N37" s="16">
        <v>785</v>
      </c>
      <c r="O37" s="16">
        <v>527</v>
      </c>
      <c r="P37" s="16">
        <v>917</v>
      </c>
      <c r="Q37" s="16">
        <v>1226</v>
      </c>
      <c r="R37" s="16">
        <v>282</v>
      </c>
      <c r="S37" s="16">
        <v>701</v>
      </c>
      <c r="T37" s="16">
        <v>569</v>
      </c>
      <c r="U37" s="16">
        <v>314</v>
      </c>
      <c r="V37" s="16">
        <v>517</v>
      </c>
      <c r="W37" s="16">
        <v>901</v>
      </c>
      <c r="X37" s="16">
        <v>377</v>
      </c>
      <c r="Y37" s="16">
        <v>1316</v>
      </c>
      <c r="Z37" s="16">
        <v>506</v>
      </c>
      <c r="AA37" s="16">
        <v>466</v>
      </c>
      <c r="AB37" s="16">
        <v>482</v>
      </c>
      <c r="AC37" s="16">
        <v>747</v>
      </c>
      <c r="AD37" s="16">
        <v>455</v>
      </c>
      <c r="AE37" s="16">
        <v>391</v>
      </c>
      <c r="AF37" s="16">
        <v>334</v>
      </c>
      <c r="AG37" s="16">
        <v>374</v>
      </c>
      <c r="AH37" s="16">
        <v>310</v>
      </c>
      <c r="AI37" s="16">
        <v>273</v>
      </c>
      <c r="AJ37" s="16">
        <v>235</v>
      </c>
      <c r="AK37" s="16">
        <v>156</v>
      </c>
      <c r="AL37" s="16">
        <v>110</v>
      </c>
      <c r="AM37" s="16">
        <v>188</v>
      </c>
    </row>
    <row r="38" spans="2:39" ht="12.75" customHeight="1">
      <c r="B38" s="102" t="s">
        <v>70</v>
      </c>
      <c r="C38" s="103"/>
      <c r="D38" s="103"/>
      <c r="E38" s="103"/>
      <c r="F38" s="103"/>
      <c r="G38" s="103"/>
      <c r="H38" s="103"/>
      <c r="I38" s="103"/>
      <c r="J38" s="104"/>
      <c r="K38" s="16">
        <v>1933</v>
      </c>
      <c r="L38" s="16">
        <v>3482</v>
      </c>
      <c r="M38" s="16">
        <v>810</v>
      </c>
      <c r="N38" s="16">
        <v>1822</v>
      </c>
      <c r="O38" s="16">
        <v>1251</v>
      </c>
      <c r="P38" s="16">
        <v>1715</v>
      </c>
      <c r="Q38" s="16">
        <v>2711</v>
      </c>
      <c r="R38" s="16">
        <v>555</v>
      </c>
      <c r="S38" s="16">
        <v>1398</v>
      </c>
      <c r="T38" s="16">
        <v>1494</v>
      </c>
      <c r="U38" s="16">
        <v>766</v>
      </c>
      <c r="V38" s="16">
        <v>1420</v>
      </c>
      <c r="W38" s="16">
        <v>2180</v>
      </c>
      <c r="X38" s="16">
        <v>789</v>
      </c>
      <c r="Y38" s="16">
        <v>2722</v>
      </c>
      <c r="Z38" s="16">
        <v>1414</v>
      </c>
      <c r="AA38" s="16">
        <v>987</v>
      </c>
      <c r="AB38" s="16">
        <v>1105</v>
      </c>
      <c r="AC38" s="16">
        <v>1638</v>
      </c>
      <c r="AD38" s="16">
        <v>1102</v>
      </c>
      <c r="AE38" s="16">
        <v>838</v>
      </c>
      <c r="AF38" s="16">
        <v>832</v>
      </c>
      <c r="AG38" s="16">
        <v>644</v>
      </c>
      <c r="AH38" s="16">
        <v>823</v>
      </c>
      <c r="AI38" s="16">
        <v>680</v>
      </c>
      <c r="AJ38" s="16">
        <v>554</v>
      </c>
      <c r="AK38" s="16">
        <v>503</v>
      </c>
      <c r="AL38" s="16">
        <v>327</v>
      </c>
      <c r="AM38" s="16">
        <v>450</v>
      </c>
    </row>
    <row r="39" spans="2:39" ht="12.75" customHeight="1">
      <c r="B39" s="102" t="s">
        <v>55</v>
      </c>
      <c r="C39" s="103"/>
      <c r="D39" s="103"/>
      <c r="E39" s="103"/>
      <c r="F39" s="103"/>
      <c r="G39" s="103"/>
      <c r="H39" s="103"/>
      <c r="I39" s="103"/>
      <c r="J39" s="104"/>
      <c r="K39" s="16">
        <v>19648</v>
      </c>
      <c r="L39" s="16">
        <v>31783</v>
      </c>
      <c r="M39" s="16">
        <v>1470</v>
      </c>
      <c r="N39" s="16">
        <v>11679</v>
      </c>
      <c r="O39" s="16">
        <v>2559</v>
      </c>
      <c r="P39" s="16">
        <v>1065</v>
      </c>
      <c r="Q39" s="16">
        <v>4896</v>
      </c>
      <c r="R39" s="16">
        <v>1532</v>
      </c>
      <c r="S39" s="16">
        <v>2793</v>
      </c>
      <c r="T39" s="16">
        <v>2558</v>
      </c>
      <c r="U39" s="16">
        <v>3941</v>
      </c>
      <c r="V39" s="16">
        <v>5904</v>
      </c>
      <c r="W39" s="16">
        <v>6372</v>
      </c>
      <c r="X39" s="16">
        <v>1796</v>
      </c>
      <c r="Y39" s="16">
        <v>12891</v>
      </c>
      <c r="Z39" s="16">
        <v>2850</v>
      </c>
      <c r="AA39" s="16">
        <v>10570</v>
      </c>
      <c r="AB39" s="16">
        <v>6201</v>
      </c>
      <c r="AC39" s="16">
        <v>10216</v>
      </c>
      <c r="AD39" s="16">
        <v>7885</v>
      </c>
      <c r="AE39" s="16">
        <v>3986</v>
      </c>
      <c r="AF39" s="16">
        <v>7367</v>
      </c>
      <c r="AG39" s="16">
        <v>2031</v>
      </c>
      <c r="AH39" s="16">
        <v>1182</v>
      </c>
      <c r="AI39" s="16">
        <v>6379</v>
      </c>
      <c r="AJ39" s="16">
        <v>623</v>
      </c>
      <c r="AK39" s="16">
        <v>1424</v>
      </c>
      <c r="AL39" s="16">
        <v>843</v>
      </c>
      <c r="AM39" s="16">
        <v>888</v>
      </c>
    </row>
    <row r="40" spans="2:39" ht="12.75" customHeight="1">
      <c r="B40" s="102" t="s">
        <v>56</v>
      </c>
      <c r="C40" s="103"/>
      <c r="D40" s="103"/>
      <c r="E40" s="103"/>
      <c r="F40" s="103"/>
      <c r="G40" s="103"/>
      <c r="H40" s="103"/>
      <c r="I40" s="103"/>
      <c r="J40" s="104"/>
      <c r="K40" s="16">
        <v>16677</v>
      </c>
      <c r="L40" s="16">
        <v>26222</v>
      </c>
      <c r="M40" s="16">
        <v>13188</v>
      </c>
      <c r="N40" s="16">
        <v>34692</v>
      </c>
      <c r="O40" s="16">
        <v>27099</v>
      </c>
      <c r="P40" s="16">
        <v>48298</v>
      </c>
      <c r="Q40" s="16">
        <v>57724</v>
      </c>
      <c r="R40" s="16">
        <v>11736</v>
      </c>
      <c r="S40" s="16">
        <v>38515</v>
      </c>
      <c r="T40" s="16">
        <v>25114</v>
      </c>
      <c r="U40" s="16">
        <v>9131</v>
      </c>
      <c r="V40" s="16">
        <v>20236</v>
      </c>
      <c r="W40" s="16">
        <v>29135</v>
      </c>
      <c r="X40" s="16">
        <v>12329</v>
      </c>
      <c r="Y40" s="16">
        <v>57943</v>
      </c>
      <c r="Z40" s="16">
        <v>21711</v>
      </c>
      <c r="AA40" s="16">
        <v>16865</v>
      </c>
      <c r="AB40" s="16">
        <v>23056</v>
      </c>
      <c r="AC40" s="16">
        <v>26319</v>
      </c>
      <c r="AD40" s="16">
        <v>11094</v>
      </c>
      <c r="AE40" s="16">
        <v>10637</v>
      </c>
      <c r="AF40" s="16">
        <v>9233</v>
      </c>
      <c r="AG40" s="16">
        <v>18293</v>
      </c>
      <c r="AH40" s="16">
        <v>15359</v>
      </c>
      <c r="AI40" s="16">
        <v>7549</v>
      </c>
      <c r="AJ40" s="16">
        <v>13420</v>
      </c>
      <c r="AK40" s="16">
        <v>7189</v>
      </c>
      <c r="AL40" s="16">
        <v>4029</v>
      </c>
      <c r="AM40" s="16">
        <v>8826</v>
      </c>
    </row>
    <row r="43" spans="2:39" ht="12.75">
      <c r="B43" s="91" t="s">
        <v>66</v>
      </c>
      <c r="C43" s="92"/>
      <c r="D43" s="92"/>
      <c r="E43" s="92"/>
      <c r="F43" s="92"/>
      <c r="G43" s="92"/>
      <c r="H43" s="92"/>
      <c r="I43" s="92"/>
      <c r="J43" s="93"/>
      <c r="K43" s="18">
        <f>SUM(K23/K22)</f>
        <v>0.48740536820371644</v>
      </c>
      <c r="L43" s="18">
        <f aca="true" t="shared" si="0" ref="L43:AM43">SUM(L23/L22)</f>
        <v>0.4864753038531161</v>
      </c>
      <c r="M43" s="18">
        <f t="shared" si="0"/>
        <v>0.49208623277391184</v>
      </c>
      <c r="N43" s="18">
        <f t="shared" si="0"/>
        <v>0.4908240063832999</v>
      </c>
      <c r="O43" s="18">
        <f t="shared" si="0"/>
        <v>0.49757232449929195</v>
      </c>
      <c r="P43" s="18">
        <f t="shared" si="0"/>
        <v>0.4848773372769078</v>
      </c>
      <c r="Q43" s="18">
        <f t="shared" si="0"/>
        <v>0.4922868093260939</v>
      </c>
      <c r="R43" s="18">
        <f t="shared" si="0"/>
        <v>0.49291528489599035</v>
      </c>
      <c r="S43" s="18">
        <f t="shared" si="0"/>
        <v>0.5009199186598238</v>
      </c>
      <c r="T43" s="18">
        <f t="shared" si="0"/>
        <v>0.49157993639780284</v>
      </c>
      <c r="U43" s="18">
        <f t="shared" si="0"/>
        <v>0.49686352509179926</v>
      </c>
      <c r="V43" s="18">
        <f t="shared" si="0"/>
        <v>0.5022953328232593</v>
      </c>
      <c r="W43" s="18">
        <f t="shared" si="0"/>
        <v>0.4992818317514856</v>
      </c>
      <c r="X43" s="18">
        <f t="shared" si="0"/>
        <v>0.49451327433628317</v>
      </c>
      <c r="Y43" s="18">
        <f t="shared" si="0"/>
        <v>0.49219301465397974</v>
      </c>
      <c r="Z43" s="18">
        <f t="shared" si="0"/>
        <v>0.4972110256097064</v>
      </c>
      <c r="AA43" s="18">
        <f t="shared" si="0"/>
        <v>0.48922908693275013</v>
      </c>
      <c r="AB43" s="18">
        <f t="shared" si="0"/>
        <v>0.5049389889599071</v>
      </c>
      <c r="AC43" s="18">
        <f t="shared" si="0"/>
        <v>0.49358149719447103</v>
      </c>
      <c r="AD43" s="18">
        <f t="shared" si="0"/>
        <v>0.4939670161757732</v>
      </c>
      <c r="AE43" s="18">
        <f t="shared" si="0"/>
        <v>0.4970936196402927</v>
      </c>
      <c r="AF43" s="18">
        <f t="shared" si="0"/>
        <v>0.49216867469879516</v>
      </c>
      <c r="AG43" s="18">
        <f t="shared" si="0"/>
        <v>0.49931115922062586</v>
      </c>
      <c r="AH43" s="18">
        <f t="shared" si="0"/>
        <v>0.4977933619490962</v>
      </c>
      <c r="AI43" s="18">
        <f t="shared" si="0"/>
        <v>0.49447156806433085</v>
      </c>
      <c r="AJ43" s="18">
        <f t="shared" si="0"/>
        <v>0.4968311614327423</v>
      </c>
      <c r="AK43" s="18">
        <f t="shared" si="0"/>
        <v>0.5008707767328457</v>
      </c>
      <c r="AL43" s="18">
        <f t="shared" si="0"/>
        <v>0.4747536945812808</v>
      </c>
      <c r="AM43" s="18">
        <f t="shared" si="0"/>
        <v>0.4929997941115915</v>
      </c>
    </row>
    <row r="44" spans="2:39" ht="12.75">
      <c r="B44" s="91" t="s">
        <v>67</v>
      </c>
      <c r="C44" s="92"/>
      <c r="D44" s="92"/>
      <c r="E44" s="92"/>
      <c r="F44" s="92"/>
      <c r="G44" s="92"/>
      <c r="H44" s="92"/>
      <c r="I44" s="92"/>
      <c r="J44" s="93"/>
      <c r="K44" s="18">
        <f>SUM(K24/K22)</f>
        <v>0.5125946317962835</v>
      </c>
      <c r="L44" s="18">
        <f aca="true" t="shared" si="1" ref="L44:AM44">SUM(L24/L22)</f>
        <v>0.5135246961468839</v>
      </c>
      <c r="M44" s="18">
        <f t="shared" si="1"/>
        <v>0.5079137672260882</v>
      </c>
      <c r="N44" s="18">
        <f t="shared" si="1"/>
        <v>0.5091759936167001</v>
      </c>
      <c r="O44" s="18">
        <f t="shared" si="1"/>
        <v>0.5024276755007081</v>
      </c>
      <c r="P44" s="18">
        <f t="shared" si="1"/>
        <v>0.5151226627230922</v>
      </c>
      <c r="Q44" s="18">
        <f t="shared" si="1"/>
        <v>0.5077131906739061</v>
      </c>
      <c r="R44" s="18">
        <f t="shared" si="1"/>
        <v>0.5070847151040097</v>
      </c>
      <c r="S44" s="18">
        <f t="shared" si="1"/>
        <v>0.49908008134017623</v>
      </c>
      <c r="T44" s="18">
        <f t="shared" si="1"/>
        <v>0.5084200636021972</v>
      </c>
      <c r="U44" s="18">
        <f t="shared" si="1"/>
        <v>0.5031364749082007</v>
      </c>
      <c r="V44" s="18">
        <f t="shared" si="1"/>
        <v>0.4977046671767406</v>
      </c>
      <c r="W44" s="18">
        <f t="shared" si="1"/>
        <v>0.5007181682485143</v>
      </c>
      <c r="X44" s="18">
        <f t="shared" si="1"/>
        <v>0.5054867256637168</v>
      </c>
      <c r="Y44" s="18">
        <f t="shared" si="1"/>
        <v>0.5078069853460203</v>
      </c>
      <c r="Z44" s="18">
        <f t="shared" si="1"/>
        <v>0.5027889743902936</v>
      </c>
      <c r="AA44" s="18">
        <f t="shared" si="1"/>
        <v>0.5107709130672499</v>
      </c>
      <c r="AB44" s="18">
        <f t="shared" si="1"/>
        <v>0.495061011040093</v>
      </c>
      <c r="AC44" s="18">
        <f t="shared" si="1"/>
        <v>0.5064185028055289</v>
      </c>
      <c r="AD44" s="18">
        <f t="shared" si="1"/>
        <v>0.5060329838242268</v>
      </c>
      <c r="AE44" s="18">
        <f t="shared" si="1"/>
        <v>0.5029063803597074</v>
      </c>
      <c r="AF44" s="18">
        <f t="shared" si="1"/>
        <v>0.5078313253012048</v>
      </c>
      <c r="AG44" s="18">
        <f t="shared" si="1"/>
        <v>0.5006888407793741</v>
      </c>
      <c r="AH44" s="18">
        <f t="shared" si="1"/>
        <v>0.5022066380509038</v>
      </c>
      <c r="AI44" s="18">
        <f t="shared" si="1"/>
        <v>0.5055284319356692</v>
      </c>
      <c r="AJ44" s="18">
        <f t="shared" si="1"/>
        <v>0.5031688385672577</v>
      </c>
      <c r="AK44" s="18">
        <f t="shared" si="1"/>
        <v>0.4991292232671543</v>
      </c>
      <c r="AL44" s="18">
        <f t="shared" si="1"/>
        <v>0.5252463054187192</v>
      </c>
      <c r="AM44" s="18">
        <f t="shared" si="1"/>
        <v>0.5070002058884084</v>
      </c>
    </row>
    <row r="45" spans="2:39" ht="12.75">
      <c r="B45" s="12"/>
      <c r="J45" s="19"/>
      <c r="AM45" s="17"/>
    </row>
    <row r="46" spans="2:39" ht="12.75">
      <c r="B46" s="91" t="s">
        <v>68</v>
      </c>
      <c r="C46" s="92"/>
      <c r="D46" s="92"/>
      <c r="E46" s="92"/>
      <c r="F46" s="92"/>
      <c r="G46" s="92"/>
      <c r="H46" s="92"/>
      <c r="I46" s="92"/>
      <c r="J46" s="93"/>
      <c r="K46" s="18">
        <f>SUM(K39/K22)</f>
        <v>0.5408947006194081</v>
      </c>
      <c r="L46" s="18">
        <f aca="true" t="shared" si="2" ref="L46:AM46">SUM(L39/L22)</f>
        <v>0.5479355227997587</v>
      </c>
      <c r="M46" s="18">
        <f t="shared" si="2"/>
        <v>0.10028653295128939</v>
      </c>
      <c r="N46" s="18">
        <f t="shared" si="2"/>
        <v>0.2518599987060879</v>
      </c>
      <c r="O46" s="18">
        <f t="shared" si="2"/>
        <v>0.08628363342099939</v>
      </c>
      <c r="P46" s="18">
        <f t="shared" si="2"/>
        <v>0.02157486376435792</v>
      </c>
      <c r="Q46" s="18">
        <f t="shared" si="2"/>
        <v>0.07818588310443948</v>
      </c>
      <c r="R46" s="18">
        <f t="shared" si="2"/>
        <v>0.11546578233343383</v>
      </c>
      <c r="S46" s="18">
        <f t="shared" si="2"/>
        <v>0.06761402149704658</v>
      </c>
      <c r="T46" s="18">
        <f t="shared" si="2"/>
        <v>0.09244001156403585</v>
      </c>
      <c r="U46" s="18">
        <f t="shared" si="2"/>
        <v>0.301484088127295</v>
      </c>
      <c r="V46" s="18">
        <f t="shared" si="2"/>
        <v>0.22586074980872226</v>
      </c>
      <c r="W46" s="18">
        <f t="shared" si="2"/>
        <v>0.1794575717464162</v>
      </c>
      <c r="X46" s="18">
        <f t="shared" si="2"/>
        <v>0.1271504424778761</v>
      </c>
      <c r="Y46" s="18">
        <f t="shared" si="2"/>
        <v>0.18198887539881978</v>
      </c>
      <c r="Z46" s="18">
        <f t="shared" si="2"/>
        <v>0.116037620618053</v>
      </c>
      <c r="AA46" s="18">
        <f t="shared" si="2"/>
        <v>0.3852742846728631</v>
      </c>
      <c r="AB46" s="18">
        <f t="shared" si="2"/>
        <v>0.21194927709607958</v>
      </c>
      <c r="AC46" s="18">
        <f t="shared" si="2"/>
        <v>0.2796222800054742</v>
      </c>
      <c r="AD46" s="18">
        <f t="shared" si="2"/>
        <v>0.415459191738237</v>
      </c>
      <c r="AE46" s="18">
        <f t="shared" si="2"/>
        <v>0.27258428503043153</v>
      </c>
      <c r="AF46" s="18">
        <f t="shared" si="2"/>
        <v>0.4437951807228916</v>
      </c>
      <c r="AG46" s="18">
        <f t="shared" si="2"/>
        <v>0.09993111592206258</v>
      </c>
      <c r="AH46" s="18">
        <f t="shared" si="2"/>
        <v>0.07145879934707695</v>
      </c>
      <c r="AI46" s="18">
        <f t="shared" si="2"/>
        <v>0.4579982768523837</v>
      </c>
      <c r="AJ46" s="18">
        <f t="shared" si="2"/>
        <v>0.044363739941607916</v>
      </c>
      <c r="AK46" s="18">
        <f t="shared" si="2"/>
        <v>0.16533147567630327</v>
      </c>
      <c r="AL46" s="18">
        <f t="shared" si="2"/>
        <v>0.1730295566502463</v>
      </c>
      <c r="AM46" s="18">
        <f t="shared" si="2"/>
        <v>0.09141445336627547</v>
      </c>
    </row>
    <row r="47" spans="2:39" ht="12.75">
      <c r="B47" s="91" t="s">
        <v>69</v>
      </c>
      <c r="C47" s="92"/>
      <c r="D47" s="92"/>
      <c r="E47" s="92"/>
      <c r="F47" s="92"/>
      <c r="G47" s="92"/>
      <c r="H47" s="92"/>
      <c r="I47" s="92"/>
      <c r="J47" s="93"/>
      <c r="K47" s="18">
        <f>SUM(K40/K22)</f>
        <v>0.45910529938059186</v>
      </c>
      <c r="L47" s="18">
        <f aca="true" t="shared" si="3" ref="L47:AM47">SUM(L40/L22)</f>
        <v>0.45206447720024134</v>
      </c>
      <c r="M47" s="18">
        <f t="shared" si="3"/>
        <v>0.8997134670487106</v>
      </c>
      <c r="N47" s="18">
        <f t="shared" si="3"/>
        <v>0.7481400012939121</v>
      </c>
      <c r="O47" s="18">
        <f t="shared" si="3"/>
        <v>0.9137163665790006</v>
      </c>
      <c r="P47" s="18">
        <f t="shared" si="3"/>
        <v>0.9784251362356421</v>
      </c>
      <c r="Q47" s="18">
        <f t="shared" si="3"/>
        <v>0.9218141168955605</v>
      </c>
      <c r="R47" s="18">
        <f t="shared" si="3"/>
        <v>0.8845342176665661</v>
      </c>
      <c r="S47" s="18">
        <f t="shared" si="3"/>
        <v>0.9323859785029535</v>
      </c>
      <c r="T47" s="18">
        <f t="shared" si="3"/>
        <v>0.9075599884359642</v>
      </c>
      <c r="U47" s="18">
        <f t="shared" si="3"/>
        <v>0.698515911872705</v>
      </c>
      <c r="V47" s="18">
        <f t="shared" si="3"/>
        <v>0.7741392501912777</v>
      </c>
      <c r="W47" s="18">
        <f t="shared" si="3"/>
        <v>0.8205424282535838</v>
      </c>
      <c r="X47" s="18">
        <f t="shared" si="3"/>
        <v>0.8728495575221239</v>
      </c>
      <c r="Y47" s="18">
        <f t="shared" si="3"/>
        <v>0.8180111246011802</v>
      </c>
      <c r="Z47" s="18">
        <f t="shared" si="3"/>
        <v>0.883962379381947</v>
      </c>
      <c r="AA47" s="18">
        <f t="shared" si="3"/>
        <v>0.6147257153271368</v>
      </c>
      <c r="AB47" s="18">
        <f t="shared" si="3"/>
        <v>0.7880507229039204</v>
      </c>
      <c r="AC47" s="18">
        <f t="shared" si="3"/>
        <v>0.7203777199945258</v>
      </c>
      <c r="AD47" s="18">
        <f t="shared" si="3"/>
        <v>0.584540808261763</v>
      </c>
      <c r="AE47" s="18">
        <f t="shared" si="3"/>
        <v>0.7274157149695685</v>
      </c>
      <c r="AF47" s="18">
        <f t="shared" si="3"/>
        <v>0.5562048192771084</v>
      </c>
      <c r="AG47" s="18">
        <f t="shared" si="3"/>
        <v>0.9000688840779374</v>
      </c>
      <c r="AH47" s="18">
        <f t="shared" si="3"/>
        <v>0.928541200652923</v>
      </c>
      <c r="AI47" s="18">
        <f t="shared" si="3"/>
        <v>0.5420017231476163</v>
      </c>
      <c r="AJ47" s="18">
        <f t="shared" si="3"/>
        <v>0.9556362600583921</v>
      </c>
      <c r="AK47" s="18">
        <f t="shared" si="3"/>
        <v>0.8346685243236968</v>
      </c>
      <c r="AL47" s="18">
        <f t="shared" si="3"/>
        <v>0.8269704433497537</v>
      </c>
      <c r="AM47" s="18">
        <f t="shared" si="3"/>
        <v>0.9085855466337245</v>
      </c>
    </row>
  </sheetData>
  <mergeCells count="73">
    <mergeCell ref="AC18:AC19"/>
    <mergeCell ref="AD18:AD19"/>
    <mergeCell ref="R18:R19"/>
    <mergeCell ref="S18:S19"/>
    <mergeCell ref="T18:T19"/>
    <mergeCell ref="U18:U19"/>
    <mergeCell ref="Z18:Z19"/>
    <mergeCell ref="J8:Q8"/>
    <mergeCell ref="J10:Q10"/>
    <mergeCell ref="AK18:AK19"/>
    <mergeCell ref="AM18:AM19"/>
    <mergeCell ref="V18:V19"/>
    <mergeCell ref="W18:W19"/>
    <mergeCell ref="AH18:AH19"/>
    <mergeCell ref="AI18:AI19"/>
    <mergeCell ref="AA18:AA19"/>
    <mergeCell ref="AB18:AB19"/>
    <mergeCell ref="B9:H9"/>
    <mergeCell ref="J9:Q9"/>
    <mergeCell ref="B20:J20"/>
    <mergeCell ref="B12:H12"/>
    <mergeCell ref="B13:H13"/>
    <mergeCell ref="B14:H14"/>
    <mergeCell ref="N18:N19"/>
    <mergeCell ref="O18:O19"/>
    <mergeCell ref="P18:P19"/>
    <mergeCell ref="Q18:Q19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6:J36"/>
    <mergeCell ref="B31:J31"/>
    <mergeCell ref="B25:J25"/>
    <mergeCell ref="B26:J26"/>
    <mergeCell ref="B27:J27"/>
    <mergeCell ref="K18:K19"/>
    <mergeCell ref="B23:J23"/>
    <mergeCell ref="B24:J24"/>
    <mergeCell ref="L18:L19"/>
    <mergeCell ref="M18:M19"/>
    <mergeCell ref="AL18:AL19"/>
    <mergeCell ref="B22:J22"/>
    <mergeCell ref="AE18:AE19"/>
    <mergeCell ref="AF18:AF19"/>
    <mergeCell ref="AG18:AG19"/>
    <mergeCell ref="AJ18:AJ19"/>
    <mergeCell ref="X18:X19"/>
    <mergeCell ref="Y18:Y19"/>
    <mergeCell ref="B40:J40"/>
    <mergeCell ref="B43:J43"/>
    <mergeCell ref="B44:J44"/>
    <mergeCell ref="B46:J46"/>
    <mergeCell ref="B47:J47"/>
    <mergeCell ref="A1:O1"/>
    <mergeCell ref="A2:O2"/>
    <mergeCell ref="A3:O3"/>
    <mergeCell ref="A4:O4"/>
    <mergeCell ref="A6:E6"/>
    <mergeCell ref="J6:K6"/>
    <mergeCell ref="B8:H8"/>
    <mergeCell ref="B10:H10"/>
    <mergeCell ref="B11:H11"/>
    <mergeCell ref="J11:Q11"/>
    <mergeCell ref="J12:Q12"/>
    <mergeCell ref="J13:Q13"/>
    <mergeCell ref="J14:Q14"/>
  </mergeCells>
  <printOptions/>
  <pageMargins left="0.75" right="0.75" top="1" bottom="1" header="0" footer="0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">
      <selection activeCell="K41" sqref="K41"/>
    </sheetView>
  </sheetViews>
  <sheetFormatPr defaultColWidth="11.421875" defaultRowHeight="12.75"/>
  <cols>
    <col min="1" max="9" width="2.7109375" style="6" customWidth="1"/>
    <col min="10" max="10" width="7.421875" style="6" customWidth="1"/>
    <col min="11" max="11" width="9.7109375" style="6" customWidth="1"/>
    <col min="12" max="12" width="11.140625" style="6" customWidth="1"/>
    <col min="13" max="13" width="10.7109375" style="6" customWidth="1"/>
    <col min="14" max="14" width="10.57421875" style="6" customWidth="1"/>
    <col min="15" max="20" width="10.7109375" style="6" customWidth="1"/>
    <col min="21" max="21" width="11.421875" style="6" customWidth="1"/>
    <col min="22" max="22" width="10.7109375" style="6" customWidth="1"/>
    <col min="23" max="23" width="10.57421875" style="6" customWidth="1"/>
    <col min="24" max="39" width="10.7109375" style="6" customWidth="1"/>
    <col min="40" max="40" width="12.28125" style="6" customWidth="1"/>
    <col min="41" max="16384" width="2.7109375" style="6" customWidth="1"/>
  </cols>
  <sheetData>
    <row r="1" spans="1:15" ht="12.75">
      <c r="A1" s="94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2.75">
      <c r="A3" s="94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2.75">
      <c r="A4" s="94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6" spans="1:11" ht="12.75">
      <c r="A6" s="96" t="s">
        <v>1</v>
      </c>
      <c r="B6" s="97"/>
      <c r="C6" s="97"/>
      <c r="D6" s="97"/>
      <c r="E6" s="97"/>
      <c r="F6" s="20"/>
      <c r="G6" s="21"/>
      <c r="H6" s="21"/>
      <c r="J6" s="98" t="s">
        <v>79</v>
      </c>
      <c r="K6" s="97"/>
    </row>
    <row r="7" ht="12.75"/>
    <row r="8" spans="1:17" ht="12.75">
      <c r="A8" t="s">
        <v>2</v>
      </c>
      <c r="B8" s="99" t="s">
        <v>80</v>
      </c>
      <c r="C8" s="100"/>
      <c r="D8" s="100"/>
      <c r="E8" s="100"/>
      <c r="F8" s="100"/>
      <c r="G8" s="100"/>
      <c r="H8" s="100"/>
      <c r="I8" s="22"/>
      <c r="J8" s="100" t="s">
        <v>81</v>
      </c>
      <c r="K8" s="100"/>
      <c r="L8" s="100"/>
      <c r="M8" s="100"/>
      <c r="N8" s="100"/>
      <c r="O8" s="100"/>
      <c r="P8" s="100"/>
      <c r="Q8" s="110"/>
    </row>
    <row r="9" spans="2:17" ht="12.75">
      <c r="B9" s="101" t="s">
        <v>76</v>
      </c>
      <c r="C9" s="85"/>
      <c r="D9" s="85"/>
      <c r="E9" s="85"/>
      <c r="F9" s="85"/>
      <c r="G9" s="85"/>
      <c r="H9" s="85"/>
      <c r="I9" s="23"/>
      <c r="J9" s="85" t="s">
        <v>82</v>
      </c>
      <c r="K9" s="85"/>
      <c r="L9" s="85"/>
      <c r="M9" s="85"/>
      <c r="N9" s="85"/>
      <c r="O9" s="85"/>
      <c r="P9" s="85"/>
      <c r="Q9" s="86"/>
    </row>
    <row r="10" spans="2:17" ht="12.75">
      <c r="B10" s="101" t="s">
        <v>4</v>
      </c>
      <c r="C10" s="85"/>
      <c r="D10" s="85"/>
      <c r="E10" s="85"/>
      <c r="F10" s="85"/>
      <c r="G10" s="85"/>
      <c r="H10" s="85"/>
      <c r="I10" s="23"/>
      <c r="J10" s="85" t="s">
        <v>75</v>
      </c>
      <c r="K10" s="85"/>
      <c r="L10" s="85"/>
      <c r="M10" s="85"/>
      <c r="N10" s="85"/>
      <c r="O10" s="85"/>
      <c r="P10" s="85"/>
      <c r="Q10" s="86"/>
    </row>
    <row r="11" spans="2:17" ht="12.75">
      <c r="B11" s="101" t="s">
        <v>6</v>
      </c>
      <c r="C11" s="85"/>
      <c r="D11" s="85"/>
      <c r="E11" s="85"/>
      <c r="F11" s="85"/>
      <c r="G11" s="85"/>
      <c r="H11" s="85"/>
      <c r="I11" s="23"/>
      <c r="J11" s="85" t="s">
        <v>78</v>
      </c>
      <c r="K11" s="85"/>
      <c r="L11" s="85"/>
      <c r="M11" s="85"/>
      <c r="N11" s="85"/>
      <c r="O11" s="85"/>
      <c r="P11" s="85"/>
      <c r="Q11" s="86"/>
    </row>
    <row r="12" spans="2:17" ht="12.75">
      <c r="B12" s="101" t="s">
        <v>8</v>
      </c>
      <c r="C12" s="85"/>
      <c r="D12" s="85"/>
      <c r="E12" s="85"/>
      <c r="F12" s="85"/>
      <c r="G12" s="85"/>
      <c r="H12" s="85"/>
      <c r="I12" s="23"/>
      <c r="J12" s="87" t="s">
        <v>83</v>
      </c>
      <c r="K12" s="87"/>
      <c r="L12" s="87"/>
      <c r="M12" s="87"/>
      <c r="N12" s="87"/>
      <c r="O12" s="87"/>
      <c r="P12" s="87"/>
      <c r="Q12" s="88"/>
    </row>
    <row r="13" spans="2:17" ht="12.75">
      <c r="B13" s="101" t="s">
        <v>9</v>
      </c>
      <c r="C13" s="85"/>
      <c r="D13" s="85"/>
      <c r="E13" s="85"/>
      <c r="F13" s="85"/>
      <c r="G13" s="85"/>
      <c r="H13" s="85"/>
      <c r="I13" s="23"/>
      <c r="J13" s="87" t="s">
        <v>86</v>
      </c>
      <c r="K13" s="87"/>
      <c r="L13" s="87"/>
      <c r="M13" s="87"/>
      <c r="N13" s="87"/>
      <c r="O13" s="87"/>
      <c r="P13" s="87"/>
      <c r="Q13" s="88"/>
    </row>
    <row r="14" spans="2:17" ht="12.75">
      <c r="B14" s="108" t="s">
        <v>10</v>
      </c>
      <c r="C14" s="109"/>
      <c r="D14" s="109"/>
      <c r="E14" s="109"/>
      <c r="F14" s="109"/>
      <c r="G14" s="109"/>
      <c r="H14" s="109"/>
      <c r="I14" s="14"/>
      <c r="J14" s="89" t="s">
        <v>11</v>
      </c>
      <c r="K14" s="89"/>
      <c r="L14" s="89"/>
      <c r="M14" s="89"/>
      <c r="N14" s="89"/>
      <c r="O14" s="89"/>
      <c r="P14" s="89"/>
      <c r="Q14" s="90"/>
    </row>
    <row r="15" ht="11.25">
      <c r="U15" s="7"/>
    </row>
    <row r="17" spans="11:40" ht="12.75" customHeight="1">
      <c r="K17" s="114" t="s">
        <v>12</v>
      </c>
      <c r="L17" s="114" t="s">
        <v>13</v>
      </c>
      <c r="M17" s="114" t="s">
        <v>14</v>
      </c>
      <c r="N17" s="114" t="s">
        <v>15</v>
      </c>
      <c r="O17" s="114" t="s">
        <v>16</v>
      </c>
      <c r="P17" s="114" t="s">
        <v>17</v>
      </c>
      <c r="Q17" s="114" t="s">
        <v>18</v>
      </c>
      <c r="R17" s="114" t="s">
        <v>19</v>
      </c>
      <c r="S17" s="114" t="s">
        <v>20</v>
      </c>
      <c r="T17" s="114" t="s">
        <v>21</v>
      </c>
      <c r="U17" s="114" t="s">
        <v>85</v>
      </c>
      <c r="V17" s="114" t="s">
        <v>22</v>
      </c>
      <c r="W17" s="114" t="s">
        <v>23</v>
      </c>
      <c r="X17" s="114" t="s">
        <v>24</v>
      </c>
      <c r="Y17" s="114" t="s">
        <v>25</v>
      </c>
      <c r="Z17" s="114" t="s">
        <v>26</v>
      </c>
      <c r="AA17" s="114" t="s">
        <v>27</v>
      </c>
      <c r="AB17" s="114" t="s">
        <v>28</v>
      </c>
      <c r="AC17" s="114" t="s">
        <v>29</v>
      </c>
      <c r="AD17" s="114" t="s">
        <v>30</v>
      </c>
      <c r="AE17" s="114" t="s">
        <v>31</v>
      </c>
      <c r="AF17" s="114" t="s">
        <v>32</v>
      </c>
      <c r="AG17" s="114" t="s">
        <v>33</v>
      </c>
      <c r="AH17" s="114" t="s">
        <v>34</v>
      </c>
      <c r="AI17" s="114" t="s">
        <v>84</v>
      </c>
      <c r="AJ17" s="114" t="s">
        <v>35</v>
      </c>
      <c r="AK17" s="114" t="s">
        <v>36</v>
      </c>
      <c r="AL17" s="114" t="s">
        <v>37</v>
      </c>
      <c r="AM17" s="114" t="s">
        <v>38</v>
      </c>
      <c r="AN17" s="114" t="s">
        <v>5</v>
      </c>
    </row>
    <row r="18" spans="11:40" ht="11.25"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</row>
    <row r="19" spans="2:40" s="8" customFormat="1" ht="12.75">
      <c r="B19" s="116" t="s">
        <v>39</v>
      </c>
      <c r="C19" s="117"/>
      <c r="D19" s="117"/>
      <c r="E19" s="117"/>
      <c r="F19" s="117"/>
      <c r="G19" s="117"/>
      <c r="H19" s="117"/>
      <c r="I19" s="117"/>
      <c r="J19" s="118"/>
      <c r="K19" s="24">
        <v>1201</v>
      </c>
      <c r="L19" s="24">
        <v>1202</v>
      </c>
      <c r="M19" s="24">
        <v>1203</v>
      </c>
      <c r="N19" s="24">
        <v>1204</v>
      </c>
      <c r="O19" s="24">
        <v>1205</v>
      </c>
      <c r="P19" s="24">
        <v>1206</v>
      </c>
      <c r="Q19" s="24">
        <v>1207</v>
      </c>
      <c r="R19" s="24">
        <v>1208</v>
      </c>
      <c r="S19" s="24">
        <v>1209</v>
      </c>
      <c r="T19" s="24">
        <v>1210</v>
      </c>
      <c r="U19" s="24">
        <v>1211</v>
      </c>
      <c r="V19" s="24">
        <v>1212</v>
      </c>
      <c r="W19" s="24">
        <v>1213</v>
      </c>
      <c r="X19" s="24">
        <v>1214</v>
      </c>
      <c r="Y19" s="24">
        <v>1215</v>
      </c>
      <c r="Z19" s="24">
        <v>1216</v>
      </c>
      <c r="AA19" s="24">
        <v>1217</v>
      </c>
      <c r="AB19" s="24">
        <v>1218</v>
      </c>
      <c r="AC19" s="24">
        <v>1219</v>
      </c>
      <c r="AD19" s="24">
        <v>1220</v>
      </c>
      <c r="AE19" s="24">
        <v>1221</v>
      </c>
      <c r="AF19" s="24">
        <v>1222</v>
      </c>
      <c r="AG19" s="24">
        <v>1223</v>
      </c>
      <c r="AH19" s="24">
        <v>1224</v>
      </c>
      <c r="AI19" s="24">
        <v>1225</v>
      </c>
      <c r="AJ19" s="24">
        <v>1226</v>
      </c>
      <c r="AK19" s="24">
        <v>1227</v>
      </c>
      <c r="AL19" s="24">
        <v>1228</v>
      </c>
      <c r="AM19" s="24">
        <v>1229</v>
      </c>
      <c r="AN19" s="24">
        <v>12</v>
      </c>
    </row>
    <row r="20" spans="2:40" ht="11.25"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8"/>
      <c r="N20" s="29"/>
      <c r="O20" s="29"/>
      <c r="P20" s="28"/>
      <c r="Q20" s="28"/>
      <c r="R20" s="28"/>
      <c r="S20" s="28"/>
      <c r="T20" s="28"/>
      <c r="U20" s="28"/>
      <c r="V20" s="29"/>
      <c r="W20" s="29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30"/>
    </row>
    <row r="21" spans="2:40" s="36" customFormat="1" ht="12.75">
      <c r="B21" s="111" t="s">
        <v>58</v>
      </c>
      <c r="C21" s="112"/>
      <c r="D21" s="112"/>
      <c r="E21" s="112"/>
      <c r="F21" s="112"/>
      <c r="G21" s="112"/>
      <c r="H21" s="112"/>
      <c r="I21" s="112"/>
      <c r="J21" s="113"/>
      <c r="K21" s="32"/>
      <c r="L21" s="32"/>
      <c r="M21" s="33"/>
      <c r="N21" s="34"/>
      <c r="O21" s="34"/>
      <c r="P21" s="33"/>
      <c r="Q21" s="33"/>
      <c r="R21" s="33"/>
      <c r="S21" s="33"/>
      <c r="T21" s="33"/>
      <c r="U21" s="33"/>
      <c r="V21" s="34"/>
      <c r="W21" s="34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</row>
    <row r="22" spans="2:40" s="36" customFormat="1" ht="12.75">
      <c r="B22" s="111" t="s">
        <v>59</v>
      </c>
      <c r="C22" s="112"/>
      <c r="D22" s="112"/>
      <c r="E22" s="112"/>
      <c r="F22" s="112"/>
      <c r="G22" s="112"/>
      <c r="H22" s="112"/>
      <c r="I22" s="112"/>
      <c r="J22" s="113"/>
      <c r="K22" s="32">
        <v>19963</v>
      </c>
      <c r="L22" s="32">
        <v>37452</v>
      </c>
      <c r="M22" s="33">
        <v>7846</v>
      </c>
      <c r="N22" s="34">
        <v>25080</v>
      </c>
      <c r="O22" s="34">
        <v>17120</v>
      </c>
      <c r="P22" s="33">
        <v>27466</v>
      </c>
      <c r="Q22" s="33">
        <v>37887</v>
      </c>
      <c r="R22" s="33">
        <v>8101</v>
      </c>
      <c r="S22" s="33">
        <v>22827</v>
      </c>
      <c r="T22" s="33">
        <v>17482</v>
      </c>
      <c r="U22" s="33">
        <v>9985</v>
      </c>
      <c r="V22" s="34">
        <v>17532</v>
      </c>
      <c r="W22" s="34">
        <v>27365</v>
      </c>
      <c r="X22" s="35">
        <v>10448</v>
      </c>
      <c r="Y22" s="35">
        <v>37471</v>
      </c>
      <c r="Z22" s="35">
        <v>16162</v>
      </c>
      <c r="AA22" s="35">
        <v>11058</v>
      </c>
      <c r="AB22" s="35">
        <v>14522</v>
      </c>
      <c r="AC22" s="35">
        <v>20095</v>
      </c>
      <c r="AD22" s="35">
        <v>14132</v>
      </c>
      <c r="AE22" s="35">
        <v>13411</v>
      </c>
      <c r="AF22" s="35">
        <v>9142</v>
      </c>
      <c r="AG22" s="35">
        <v>10465</v>
      </c>
      <c r="AH22" s="35">
        <v>10791</v>
      </c>
      <c r="AI22" s="35">
        <v>8439</v>
      </c>
      <c r="AJ22" s="35">
        <v>7066</v>
      </c>
      <c r="AK22" s="35">
        <v>4154</v>
      </c>
      <c r="AL22" s="35">
        <v>3475</v>
      </c>
      <c r="AM22" s="35">
        <v>5389</v>
      </c>
      <c r="AN22" s="35">
        <v>472326</v>
      </c>
    </row>
    <row r="23" spans="2:40" s="36" customFormat="1" ht="12.75">
      <c r="B23" s="111" t="s">
        <v>55</v>
      </c>
      <c r="C23" s="112"/>
      <c r="D23" s="112"/>
      <c r="E23" s="112"/>
      <c r="F23" s="112"/>
      <c r="G23" s="112"/>
      <c r="H23" s="112"/>
      <c r="I23" s="112"/>
      <c r="J23" s="113"/>
      <c r="K23" s="32">
        <v>6963</v>
      </c>
      <c r="L23" s="32">
        <v>11414</v>
      </c>
      <c r="M23" s="33">
        <v>896</v>
      </c>
      <c r="N23" s="34">
        <v>825</v>
      </c>
      <c r="O23" s="34">
        <v>691</v>
      </c>
      <c r="P23" s="33">
        <v>482</v>
      </c>
      <c r="Q23" s="33">
        <v>1334</v>
      </c>
      <c r="R23" s="33">
        <v>700</v>
      </c>
      <c r="S23" s="33">
        <v>297</v>
      </c>
      <c r="T23" s="33">
        <v>1412</v>
      </c>
      <c r="U23" s="33">
        <v>1766</v>
      </c>
      <c r="V23" s="34">
        <v>1534</v>
      </c>
      <c r="W23" s="34">
        <v>2453</v>
      </c>
      <c r="X23" s="35">
        <v>1055</v>
      </c>
      <c r="Y23" s="35">
        <v>5594</v>
      </c>
      <c r="Z23" s="35">
        <v>1763</v>
      </c>
      <c r="AA23" s="35">
        <v>4125</v>
      </c>
      <c r="AB23" s="35">
        <v>794</v>
      </c>
      <c r="AC23" s="35">
        <v>1149</v>
      </c>
      <c r="AD23" s="35">
        <v>1254</v>
      </c>
      <c r="AE23" s="35">
        <v>1899</v>
      </c>
      <c r="AF23" s="35">
        <v>3216</v>
      </c>
      <c r="AG23" s="35">
        <v>829</v>
      </c>
      <c r="AH23" s="35">
        <v>672</v>
      </c>
      <c r="AI23" s="35">
        <v>1289</v>
      </c>
      <c r="AJ23" s="35">
        <v>384</v>
      </c>
      <c r="AK23" s="35">
        <v>762</v>
      </c>
      <c r="AL23" s="35">
        <v>644</v>
      </c>
      <c r="AM23" s="35">
        <v>559</v>
      </c>
      <c r="AN23" s="35">
        <v>56755</v>
      </c>
    </row>
    <row r="24" spans="2:40" s="36" customFormat="1" ht="12.75">
      <c r="B24" s="111" t="s">
        <v>56</v>
      </c>
      <c r="C24" s="112"/>
      <c r="D24" s="112"/>
      <c r="E24" s="112"/>
      <c r="F24" s="112"/>
      <c r="G24" s="112"/>
      <c r="H24" s="112"/>
      <c r="I24" s="112"/>
      <c r="J24" s="113"/>
      <c r="K24" s="32">
        <v>13000</v>
      </c>
      <c r="L24" s="32">
        <v>26038</v>
      </c>
      <c r="M24" s="33">
        <v>6950</v>
      </c>
      <c r="N24" s="34">
        <v>24255</v>
      </c>
      <c r="O24" s="34">
        <v>16429</v>
      </c>
      <c r="P24" s="33">
        <v>26984</v>
      </c>
      <c r="Q24" s="33">
        <v>36553</v>
      </c>
      <c r="R24" s="33">
        <v>7401</v>
      </c>
      <c r="S24" s="33">
        <v>22530</v>
      </c>
      <c r="T24" s="33">
        <v>16070</v>
      </c>
      <c r="U24" s="33">
        <v>8219</v>
      </c>
      <c r="V24" s="34">
        <v>15998</v>
      </c>
      <c r="W24" s="34">
        <v>24912</v>
      </c>
      <c r="X24" s="35">
        <v>9393</v>
      </c>
      <c r="Y24" s="35">
        <v>31877</v>
      </c>
      <c r="Z24" s="35">
        <v>14399</v>
      </c>
      <c r="AA24" s="35">
        <v>6933</v>
      </c>
      <c r="AB24" s="35">
        <v>13728</v>
      </c>
      <c r="AC24" s="35">
        <v>18946</v>
      </c>
      <c r="AD24" s="35">
        <v>12878</v>
      </c>
      <c r="AE24" s="35">
        <v>11512</v>
      </c>
      <c r="AF24" s="35">
        <v>5926</v>
      </c>
      <c r="AG24" s="35">
        <v>9636</v>
      </c>
      <c r="AH24" s="35">
        <v>10119</v>
      </c>
      <c r="AI24" s="35">
        <v>7150</v>
      </c>
      <c r="AJ24" s="35">
        <v>6682</v>
      </c>
      <c r="AK24" s="35">
        <v>3392</v>
      </c>
      <c r="AL24" s="35">
        <v>2831</v>
      </c>
      <c r="AM24" s="35">
        <v>4830</v>
      </c>
      <c r="AN24" s="35">
        <v>415571</v>
      </c>
    </row>
    <row r="25" spans="2:40" s="36" customFormat="1" ht="12.75">
      <c r="B25" s="37"/>
      <c r="K25" s="38"/>
      <c r="L25" s="38"/>
      <c r="M25" s="39"/>
      <c r="N25" s="40"/>
      <c r="O25" s="40"/>
      <c r="P25" s="39"/>
      <c r="Q25" s="39"/>
      <c r="R25" s="39"/>
      <c r="S25" s="39"/>
      <c r="T25" s="39"/>
      <c r="U25" s="39"/>
      <c r="V25" s="40"/>
      <c r="W25" s="40"/>
      <c r="AN25" s="41"/>
    </row>
    <row r="26" spans="2:40" s="36" customFormat="1" ht="12.75">
      <c r="B26" s="111" t="s">
        <v>60</v>
      </c>
      <c r="C26" s="112"/>
      <c r="D26" s="112"/>
      <c r="E26" s="112"/>
      <c r="F26" s="112"/>
      <c r="G26" s="112"/>
      <c r="H26" s="112"/>
      <c r="I26" s="112"/>
      <c r="J26" s="113"/>
      <c r="K26" s="32"/>
      <c r="L26" s="32"/>
      <c r="M26" s="33"/>
      <c r="N26" s="34"/>
      <c r="O26" s="34"/>
      <c r="P26" s="33"/>
      <c r="Q26" s="33"/>
      <c r="R26" s="33"/>
      <c r="S26" s="33"/>
      <c r="T26" s="33"/>
      <c r="U26" s="33"/>
      <c r="V26" s="34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2:40" s="36" customFormat="1" ht="11.25" customHeight="1">
      <c r="B27" s="111" t="s">
        <v>59</v>
      </c>
      <c r="C27" s="112"/>
      <c r="D27" s="112"/>
      <c r="E27" s="112"/>
      <c r="F27" s="112"/>
      <c r="G27" s="112"/>
      <c r="H27" s="112"/>
      <c r="I27" s="112"/>
      <c r="J27" s="113"/>
      <c r="K27" s="32">
        <v>27088</v>
      </c>
      <c r="L27" s="32">
        <v>51043</v>
      </c>
      <c r="M27" s="33">
        <v>11313</v>
      </c>
      <c r="N27" s="34">
        <v>36478</v>
      </c>
      <c r="O27" s="34">
        <v>25278</v>
      </c>
      <c r="P27" s="33">
        <v>43458</v>
      </c>
      <c r="Q27" s="33">
        <v>53568</v>
      </c>
      <c r="R27" s="33">
        <v>11368</v>
      </c>
      <c r="S27" s="33">
        <v>31911</v>
      </c>
      <c r="T27" s="33">
        <v>24242</v>
      </c>
      <c r="U27" s="33">
        <v>11424</v>
      </c>
      <c r="V27" s="34">
        <v>19762</v>
      </c>
      <c r="W27" s="34">
        <v>31727</v>
      </c>
      <c r="X27" s="35">
        <v>12326</v>
      </c>
      <c r="Y27" s="35">
        <v>51198</v>
      </c>
      <c r="Z27" s="35">
        <v>18502</v>
      </c>
      <c r="AA27" s="35">
        <v>21037</v>
      </c>
      <c r="AB27" s="35">
        <v>21236</v>
      </c>
      <c r="AC27" s="35">
        <v>26965</v>
      </c>
      <c r="AD27" s="35">
        <v>16134</v>
      </c>
      <c r="AE27" s="35">
        <v>14491</v>
      </c>
      <c r="AF27" s="35">
        <v>12125</v>
      </c>
      <c r="AG27" s="35">
        <v>15273</v>
      </c>
      <c r="AH27" s="35">
        <v>14499</v>
      </c>
      <c r="AI27" s="35">
        <v>12211</v>
      </c>
      <c r="AJ27" s="35">
        <v>11333</v>
      </c>
      <c r="AK27" s="35">
        <v>6699</v>
      </c>
      <c r="AL27" s="35">
        <v>4437</v>
      </c>
      <c r="AM27" s="35">
        <v>8292</v>
      </c>
      <c r="AN27" s="35">
        <v>645418</v>
      </c>
    </row>
    <row r="28" spans="2:40" s="36" customFormat="1" ht="12.75">
      <c r="B28" s="111" t="s">
        <v>55</v>
      </c>
      <c r="C28" s="112"/>
      <c r="D28" s="112"/>
      <c r="E28" s="112"/>
      <c r="F28" s="112"/>
      <c r="G28" s="112"/>
      <c r="H28" s="112"/>
      <c r="I28" s="112"/>
      <c r="J28" s="113"/>
      <c r="K28" s="32">
        <v>8851</v>
      </c>
      <c r="L28" s="32">
        <v>14992</v>
      </c>
      <c r="M28" s="33">
        <v>980</v>
      </c>
      <c r="N28" s="34">
        <v>1101</v>
      </c>
      <c r="O28" s="34">
        <v>794</v>
      </c>
      <c r="P28" s="33">
        <v>805</v>
      </c>
      <c r="Q28" s="33">
        <v>2052</v>
      </c>
      <c r="R28" s="33">
        <v>1227</v>
      </c>
      <c r="S28" s="33">
        <v>399</v>
      </c>
      <c r="T28" s="33">
        <v>2333</v>
      </c>
      <c r="U28" s="33">
        <v>3013</v>
      </c>
      <c r="V28" s="34">
        <v>2122</v>
      </c>
      <c r="W28" s="34">
        <v>3718</v>
      </c>
      <c r="X28" s="35">
        <v>1551</v>
      </c>
      <c r="Y28" s="35">
        <v>8113</v>
      </c>
      <c r="Z28" s="35">
        <v>2318</v>
      </c>
      <c r="AA28" s="35">
        <v>8621</v>
      </c>
      <c r="AB28" s="35">
        <v>1314</v>
      </c>
      <c r="AC28" s="35">
        <v>3191</v>
      </c>
      <c r="AD28" s="35">
        <v>1579</v>
      </c>
      <c r="AE28" s="35">
        <v>1994</v>
      </c>
      <c r="AF28" s="35">
        <v>5430</v>
      </c>
      <c r="AG28" s="35">
        <v>1479</v>
      </c>
      <c r="AH28" s="35">
        <v>949</v>
      </c>
      <c r="AI28" s="35">
        <v>1681</v>
      </c>
      <c r="AJ28" s="35">
        <v>518</v>
      </c>
      <c r="AK28" s="35">
        <v>1138</v>
      </c>
      <c r="AL28" s="35">
        <v>899</v>
      </c>
      <c r="AM28" s="35">
        <v>728</v>
      </c>
      <c r="AN28" s="35">
        <v>83890</v>
      </c>
    </row>
    <row r="29" spans="2:40" s="36" customFormat="1" ht="12.75">
      <c r="B29" s="111" t="s">
        <v>56</v>
      </c>
      <c r="C29" s="112"/>
      <c r="D29" s="112"/>
      <c r="E29" s="112"/>
      <c r="F29" s="112"/>
      <c r="G29" s="112"/>
      <c r="H29" s="112"/>
      <c r="I29" s="112"/>
      <c r="J29" s="113"/>
      <c r="K29" s="32">
        <v>18237</v>
      </c>
      <c r="L29" s="32">
        <v>36051</v>
      </c>
      <c r="M29" s="33">
        <v>10333</v>
      </c>
      <c r="N29" s="34">
        <v>35377</v>
      </c>
      <c r="O29" s="34">
        <v>24484</v>
      </c>
      <c r="P29" s="33">
        <v>42653</v>
      </c>
      <c r="Q29" s="33">
        <v>51516</v>
      </c>
      <c r="R29" s="33">
        <v>10141</v>
      </c>
      <c r="S29" s="33">
        <v>31512</v>
      </c>
      <c r="T29" s="33">
        <v>21909</v>
      </c>
      <c r="U29" s="33">
        <v>8411</v>
      </c>
      <c r="V29" s="34">
        <v>17640</v>
      </c>
      <c r="W29" s="34">
        <v>28009</v>
      </c>
      <c r="X29" s="35">
        <v>10775</v>
      </c>
      <c r="Y29" s="35">
        <v>43085</v>
      </c>
      <c r="Z29" s="35">
        <v>16184</v>
      </c>
      <c r="AA29" s="35">
        <v>12416</v>
      </c>
      <c r="AB29" s="35">
        <v>19922</v>
      </c>
      <c r="AC29" s="35">
        <v>23774</v>
      </c>
      <c r="AD29" s="35">
        <v>14555</v>
      </c>
      <c r="AE29" s="35">
        <v>12497</v>
      </c>
      <c r="AF29" s="35">
        <v>6695</v>
      </c>
      <c r="AG29" s="35">
        <v>13794</v>
      </c>
      <c r="AH29" s="35">
        <v>13550</v>
      </c>
      <c r="AI29" s="35">
        <v>10530</v>
      </c>
      <c r="AJ29" s="35">
        <v>10815</v>
      </c>
      <c r="AK29" s="35">
        <v>5561</v>
      </c>
      <c r="AL29" s="35">
        <v>3538</v>
      </c>
      <c r="AM29" s="35">
        <v>7564</v>
      </c>
      <c r="AN29" s="35">
        <v>561528</v>
      </c>
    </row>
    <row r="30" spans="2:40" s="36" customFormat="1" ht="12.75">
      <c r="B30" s="37"/>
      <c r="K30" s="38"/>
      <c r="L30" s="38"/>
      <c r="M30" s="39"/>
      <c r="N30" s="40"/>
      <c r="O30" s="40"/>
      <c r="P30" s="39"/>
      <c r="Q30" s="39"/>
      <c r="R30" s="39"/>
      <c r="S30" s="39"/>
      <c r="T30" s="39"/>
      <c r="U30" s="39"/>
      <c r="V30" s="40"/>
      <c r="W30" s="40"/>
      <c r="AN30" s="41"/>
    </row>
    <row r="31" spans="2:40" s="36" customFormat="1" ht="12.75">
      <c r="B31" s="111" t="s">
        <v>57</v>
      </c>
      <c r="C31" s="112"/>
      <c r="D31" s="112"/>
      <c r="E31" s="112"/>
      <c r="F31" s="112"/>
      <c r="G31" s="112"/>
      <c r="H31" s="112"/>
      <c r="I31" s="112"/>
      <c r="J31" s="112"/>
      <c r="K31" s="32"/>
      <c r="L31" s="32"/>
      <c r="M31" s="33"/>
      <c r="N31" s="34"/>
      <c r="O31" s="34"/>
      <c r="P31" s="33"/>
      <c r="Q31" s="33"/>
      <c r="R31" s="33"/>
      <c r="S31" s="33"/>
      <c r="T31" s="33"/>
      <c r="U31" s="33"/>
      <c r="V31" s="34"/>
      <c r="W31" s="34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2:40" s="36" customFormat="1" ht="12.75">
      <c r="B32" s="111" t="s">
        <v>59</v>
      </c>
      <c r="C32" s="112"/>
      <c r="D32" s="112"/>
      <c r="E32" s="112"/>
      <c r="F32" s="112"/>
      <c r="G32" s="112"/>
      <c r="H32" s="112"/>
      <c r="I32" s="112"/>
      <c r="J32" s="112"/>
      <c r="K32" s="35">
        <v>36325</v>
      </c>
      <c r="L32" s="35">
        <v>58005</v>
      </c>
      <c r="M32" s="35">
        <v>14658</v>
      </c>
      <c r="N32" s="35">
        <v>46371</v>
      </c>
      <c r="O32" s="35">
        <v>29658</v>
      </c>
      <c r="P32" s="35">
        <v>49363</v>
      </c>
      <c r="Q32" s="35">
        <v>62620</v>
      </c>
      <c r="R32" s="35">
        <v>13268</v>
      </c>
      <c r="S32" s="35">
        <v>41308</v>
      </c>
      <c r="T32" s="35">
        <v>27672</v>
      </c>
      <c r="U32" s="35">
        <v>13072</v>
      </c>
      <c r="V32" s="35">
        <v>26140</v>
      </c>
      <c r="W32" s="35">
        <v>35507</v>
      </c>
      <c r="X32" s="35">
        <v>14125</v>
      </c>
      <c r="Y32" s="35">
        <v>70834</v>
      </c>
      <c r="Z32" s="35">
        <v>24561</v>
      </c>
      <c r="AA32" s="35">
        <v>27435</v>
      </c>
      <c r="AB32" s="35">
        <v>29257</v>
      </c>
      <c r="AC32" s="35">
        <v>36535</v>
      </c>
      <c r="AD32" s="35">
        <v>18979</v>
      </c>
      <c r="AE32" s="35">
        <v>14623</v>
      </c>
      <c r="AF32" s="35">
        <v>16600</v>
      </c>
      <c r="AG32" s="35">
        <v>20324</v>
      </c>
      <c r="AH32" s="35">
        <v>16541</v>
      </c>
      <c r="AI32" s="35">
        <v>13928</v>
      </c>
      <c r="AJ32" s="35">
        <v>14043</v>
      </c>
      <c r="AK32" s="35">
        <v>8613</v>
      </c>
      <c r="AL32" s="35">
        <v>4872</v>
      </c>
      <c r="AM32" s="35">
        <v>9714</v>
      </c>
      <c r="AN32" s="35">
        <f>SUM(K32:AM32)</f>
        <v>794951</v>
      </c>
    </row>
    <row r="33" spans="2:40" s="36" customFormat="1" ht="12.75">
      <c r="B33" s="111" t="s">
        <v>55</v>
      </c>
      <c r="C33" s="112"/>
      <c r="D33" s="112"/>
      <c r="E33" s="112"/>
      <c r="F33" s="112"/>
      <c r="G33" s="112"/>
      <c r="H33" s="112"/>
      <c r="I33" s="112"/>
      <c r="J33" s="112"/>
      <c r="K33" s="35">
        <v>19648</v>
      </c>
      <c r="L33" s="35">
        <v>31783</v>
      </c>
      <c r="M33" s="35">
        <v>1470</v>
      </c>
      <c r="N33" s="35">
        <v>11679</v>
      </c>
      <c r="O33" s="35">
        <v>2559</v>
      </c>
      <c r="P33" s="35">
        <v>1065</v>
      </c>
      <c r="Q33" s="35">
        <v>4896</v>
      </c>
      <c r="R33" s="35">
        <v>1532</v>
      </c>
      <c r="S33" s="35">
        <v>2793</v>
      </c>
      <c r="T33" s="35">
        <v>2558</v>
      </c>
      <c r="U33" s="35">
        <v>3941</v>
      </c>
      <c r="V33" s="35">
        <v>5904</v>
      </c>
      <c r="W33" s="35">
        <v>6372</v>
      </c>
      <c r="X33" s="35">
        <v>1796</v>
      </c>
      <c r="Y33" s="35">
        <v>12891</v>
      </c>
      <c r="Z33" s="35">
        <v>2850</v>
      </c>
      <c r="AA33" s="35">
        <v>10570</v>
      </c>
      <c r="AB33" s="35">
        <v>6201</v>
      </c>
      <c r="AC33" s="35">
        <v>10216</v>
      </c>
      <c r="AD33" s="35">
        <v>7885</v>
      </c>
      <c r="AE33" s="35">
        <v>3986</v>
      </c>
      <c r="AF33" s="35">
        <v>7367</v>
      </c>
      <c r="AG33" s="35">
        <v>2031</v>
      </c>
      <c r="AH33" s="35">
        <v>1182</v>
      </c>
      <c r="AI33" s="35">
        <v>6379</v>
      </c>
      <c r="AJ33" s="35">
        <v>623</v>
      </c>
      <c r="AK33" s="35">
        <v>1424</v>
      </c>
      <c r="AL33" s="35">
        <v>843</v>
      </c>
      <c r="AM33" s="35">
        <v>888</v>
      </c>
      <c r="AN33" s="35">
        <f>SUM(K33:AM33)</f>
        <v>173332</v>
      </c>
    </row>
    <row r="34" spans="2:40" s="36" customFormat="1" ht="12.75">
      <c r="B34" s="111" t="s">
        <v>56</v>
      </c>
      <c r="C34" s="112"/>
      <c r="D34" s="112"/>
      <c r="E34" s="112"/>
      <c r="F34" s="112"/>
      <c r="G34" s="112"/>
      <c r="H34" s="112"/>
      <c r="I34" s="112"/>
      <c r="J34" s="112"/>
      <c r="K34" s="35">
        <v>16677</v>
      </c>
      <c r="L34" s="35">
        <v>26222</v>
      </c>
      <c r="M34" s="35">
        <v>13188</v>
      </c>
      <c r="N34" s="35">
        <v>34692</v>
      </c>
      <c r="O34" s="35">
        <v>27099</v>
      </c>
      <c r="P34" s="35">
        <v>48298</v>
      </c>
      <c r="Q34" s="35">
        <v>57724</v>
      </c>
      <c r="R34" s="35">
        <v>11736</v>
      </c>
      <c r="S34" s="35">
        <v>38515</v>
      </c>
      <c r="T34" s="35">
        <v>25114</v>
      </c>
      <c r="U34" s="35">
        <v>9131</v>
      </c>
      <c r="V34" s="35">
        <v>20236</v>
      </c>
      <c r="W34" s="35">
        <v>29135</v>
      </c>
      <c r="X34" s="35">
        <v>12329</v>
      </c>
      <c r="Y34" s="35">
        <v>57943</v>
      </c>
      <c r="Z34" s="35">
        <v>21711</v>
      </c>
      <c r="AA34" s="35">
        <v>16865</v>
      </c>
      <c r="AB34" s="35">
        <v>23056</v>
      </c>
      <c r="AC34" s="35">
        <v>26319</v>
      </c>
      <c r="AD34" s="35">
        <v>11094</v>
      </c>
      <c r="AE34" s="35">
        <v>10637</v>
      </c>
      <c r="AF34" s="35">
        <v>9233</v>
      </c>
      <c r="AG34" s="35">
        <v>18293</v>
      </c>
      <c r="AH34" s="35">
        <v>15359</v>
      </c>
      <c r="AI34" s="35">
        <v>7549</v>
      </c>
      <c r="AJ34" s="35">
        <v>13420</v>
      </c>
      <c r="AK34" s="35">
        <v>7189</v>
      </c>
      <c r="AL34" s="35">
        <v>4029</v>
      </c>
      <c r="AM34" s="35">
        <v>8826</v>
      </c>
      <c r="AN34" s="35">
        <f>SUM(K34:AM34)</f>
        <v>621619</v>
      </c>
    </row>
    <row r="35" spans="2:40" s="45" customFormat="1" ht="12.75">
      <c r="B35" s="44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</row>
    <row r="36" spans="2:40" s="36" customFormat="1" ht="12.75">
      <c r="B36" s="91" t="s">
        <v>63</v>
      </c>
      <c r="C36" s="92"/>
      <c r="D36" s="92"/>
      <c r="E36" s="92"/>
      <c r="F36" s="92"/>
      <c r="G36" s="92"/>
      <c r="H36" s="92"/>
      <c r="I36" s="92"/>
      <c r="J36" s="92"/>
      <c r="K36" s="42">
        <f>(((K32/K22)^(1/(2002-1981))-1))</f>
        <v>0.028916167128534953</v>
      </c>
      <c r="L36" s="42">
        <f aca="true" t="shared" si="0" ref="L36:AN36">(((L32/L22)^(1/(2002-1981))-1))</f>
        <v>0.021050359772969207</v>
      </c>
      <c r="M36" s="42">
        <f t="shared" si="0"/>
        <v>0.03020835410129674</v>
      </c>
      <c r="N36" s="42">
        <f t="shared" si="0"/>
        <v>0.02969931827908545</v>
      </c>
      <c r="O36" s="42">
        <f t="shared" si="0"/>
        <v>0.026511263495594184</v>
      </c>
      <c r="P36" s="42">
        <f t="shared" si="0"/>
        <v>0.02831009997727918</v>
      </c>
      <c r="Q36" s="42">
        <f t="shared" si="0"/>
        <v>0.024216019081163553</v>
      </c>
      <c r="R36" s="42">
        <f t="shared" si="0"/>
        <v>0.02377184658758491</v>
      </c>
      <c r="S36" s="42">
        <f t="shared" si="0"/>
        <v>0.02864606264131031</v>
      </c>
      <c r="T36" s="42">
        <f t="shared" si="0"/>
        <v>0.02210989349237069</v>
      </c>
      <c r="U36" s="42">
        <f t="shared" si="0"/>
        <v>0.012910659300890304</v>
      </c>
      <c r="V36" s="42">
        <f t="shared" si="0"/>
        <v>0.019202950980834688</v>
      </c>
      <c r="W36" s="42">
        <f t="shared" si="0"/>
        <v>0.012480334334844079</v>
      </c>
      <c r="X36" s="42">
        <f t="shared" si="0"/>
        <v>0.014462426443856202</v>
      </c>
      <c r="Y36" s="42">
        <f t="shared" si="0"/>
        <v>0.03078687531126323</v>
      </c>
      <c r="Z36" s="42">
        <f t="shared" si="0"/>
        <v>0.020128325918886247</v>
      </c>
      <c r="AA36" s="42">
        <f t="shared" si="0"/>
        <v>0.044219568526888686</v>
      </c>
      <c r="AB36" s="42">
        <f t="shared" si="0"/>
        <v>0.03391747150710778</v>
      </c>
      <c r="AC36" s="42">
        <f t="shared" si="0"/>
        <v>0.028875698597441657</v>
      </c>
      <c r="AD36" s="42">
        <f t="shared" si="0"/>
        <v>0.014141504722311016</v>
      </c>
      <c r="AE36" s="42">
        <f t="shared" si="0"/>
        <v>0.00412851636355871</v>
      </c>
      <c r="AF36" s="42">
        <f t="shared" si="0"/>
        <v>0.02881317611837808</v>
      </c>
      <c r="AG36" s="42">
        <f t="shared" si="0"/>
        <v>0.032112744274946925</v>
      </c>
      <c r="AH36" s="42">
        <f t="shared" si="0"/>
        <v>0.02054776660469204</v>
      </c>
      <c r="AI36" s="42">
        <f t="shared" si="0"/>
        <v>0.024145824340961575</v>
      </c>
      <c r="AJ36" s="42">
        <f t="shared" si="0"/>
        <v>0.033246892354999336</v>
      </c>
      <c r="AK36" s="42">
        <f t="shared" si="0"/>
        <v>0.03533376753876594</v>
      </c>
      <c r="AL36" s="42">
        <f t="shared" si="0"/>
        <v>0.016221111419271628</v>
      </c>
      <c r="AM36" s="42">
        <f t="shared" si="0"/>
        <v>0.028454858296118823</v>
      </c>
      <c r="AN36" s="42">
        <f t="shared" si="0"/>
        <v>0.025100854613518964</v>
      </c>
    </row>
    <row r="37" spans="2:40" s="36" customFormat="1" ht="12.75">
      <c r="B37" s="91" t="s">
        <v>65</v>
      </c>
      <c r="C37" s="92"/>
      <c r="D37" s="92"/>
      <c r="E37" s="92"/>
      <c r="F37" s="92"/>
      <c r="G37" s="92"/>
      <c r="H37" s="92"/>
      <c r="I37" s="92"/>
      <c r="J37" s="92"/>
      <c r="K37" s="42">
        <f>(((K33/K23)^(1/(2002-1981))-1))</f>
        <v>0.05063877864742983</v>
      </c>
      <c r="L37" s="42">
        <f aca="true" t="shared" si="1" ref="L37:AN37">(((L33/L23)^(1/(2002-1981))-1))</f>
        <v>0.04997487209936469</v>
      </c>
      <c r="M37" s="42">
        <f t="shared" si="1"/>
        <v>0.023855197516378324</v>
      </c>
      <c r="N37" s="42">
        <f t="shared" si="1"/>
        <v>0.13450711603585708</v>
      </c>
      <c r="O37" s="42">
        <f t="shared" si="1"/>
        <v>0.06432881682094416</v>
      </c>
      <c r="P37" s="42">
        <f t="shared" si="1"/>
        <v>0.03847336099080412</v>
      </c>
      <c r="Q37" s="42">
        <f t="shared" si="1"/>
        <v>0.06387300592532297</v>
      </c>
      <c r="R37" s="42">
        <f t="shared" si="1"/>
        <v>0.03800185533469613</v>
      </c>
      <c r="S37" s="42">
        <f t="shared" si="1"/>
        <v>0.11262370580098735</v>
      </c>
      <c r="T37" s="42">
        <f t="shared" si="1"/>
        <v>0.028700260204006067</v>
      </c>
      <c r="U37" s="42">
        <f t="shared" si="1"/>
        <v>0.038964597498089004</v>
      </c>
      <c r="V37" s="42">
        <f t="shared" si="1"/>
        <v>0.06628285969384451</v>
      </c>
      <c r="W37" s="42">
        <f t="shared" si="1"/>
        <v>0.04650623445706503</v>
      </c>
      <c r="X37" s="42">
        <f t="shared" si="1"/>
        <v>0.02565798476936143</v>
      </c>
      <c r="Y37" s="42">
        <f t="shared" si="1"/>
        <v>0.040554805807042626</v>
      </c>
      <c r="Z37" s="42">
        <f t="shared" si="1"/>
        <v>0.023135087032098767</v>
      </c>
      <c r="AA37" s="42">
        <f t="shared" si="1"/>
        <v>0.04582633366945088</v>
      </c>
      <c r="AB37" s="42">
        <f t="shared" si="1"/>
        <v>0.10282531131416639</v>
      </c>
      <c r="AC37" s="42">
        <f t="shared" si="1"/>
        <v>0.10965662958911859</v>
      </c>
      <c r="AD37" s="42">
        <f t="shared" si="1"/>
        <v>0.09150067262612471</v>
      </c>
      <c r="AE37" s="42">
        <f t="shared" si="1"/>
        <v>0.03593837312230441</v>
      </c>
      <c r="AF37" s="42">
        <f t="shared" si="1"/>
        <v>0.040259400429266234</v>
      </c>
      <c r="AG37" s="42">
        <f t="shared" si="1"/>
        <v>0.04359312451530428</v>
      </c>
      <c r="AH37" s="42">
        <f t="shared" si="1"/>
        <v>0.027255525300766248</v>
      </c>
      <c r="AI37" s="42">
        <f t="shared" si="1"/>
        <v>0.07912415428792219</v>
      </c>
      <c r="AJ37" s="42">
        <f t="shared" si="1"/>
        <v>0.02331058803645991</v>
      </c>
      <c r="AK37" s="42">
        <f t="shared" si="1"/>
        <v>0.03022288124869199</v>
      </c>
      <c r="AL37" s="42">
        <f t="shared" si="1"/>
        <v>0.012904854888343031</v>
      </c>
      <c r="AM37" s="42">
        <f t="shared" si="1"/>
        <v>0.022283811931708808</v>
      </c>
      <c r="AN37" s="42">
        <f t="shared" si="1"/>
        <v>0.05460364399901607</v>
      </c>
    </row>
    <row r="38" spans="2:40" s="36" customFormat="1" ht="12.75">
      <c r="B38" s="91" t="s">
        <v>64</v>
      </c>
      <c r="C38" s="92"/>
      <c r="D38" s="92"/>
      <c r="E38" s="92"/>
      <c r="F38" s="92"/>
      <c r="G38" s="92"/>
      <c r="H38" s="92"/>
      <c r="I38" s="92"/>
      <c r="J38" s="92"/>
      <c r="K38" s="42">
        <f>(((K34/K24)^(1/(2002-1981))-1))</f>
        <v>0.011931628650435178</v>
      </c>
      <c r="L38" s="42">
        <f aca="true" t="shared" si="2" ref="L38:AN38">(((L34/L24)^(1/(2002-1981))-1))</f>
        <v>0.0003353773503174118</v>
      </c>
      <c r="M38" s="42">
        <f t="shared" si="2"/>
        <v>0.030973113829545484</v>
      </c>
      <c r="N38" s="42">
        <f t="shared" si="2"/>
        <v>0.017188253114915453</v>
      </c>
      <c r="O38" s="42">
        <f t="shared" si="2"/>
        <v>0.024117118258744075</v>
      </c>
      <c r="P38" s="42">
        <f t="shared" si="2"/>
        <v>0.028109049487507587</v>
      </c>
      <c r="Q38" s="42">
        <f t="shared" si="2"/>
        <v>0.02199603085128099</v>
      </c>
      <c r="R38" s="42">
        <f t="shared" si="2"/>
        <v>0.02219734229477055</v>
      </c>
      <c r="S38" s="42">
        <f t="shared" si="2"/>
        <v>0.025862102147383714</v>
      </c>
      <c r="T38" s="42">
        <f t="shared" si="2"/>
        <v>0.021488152567284535</v>
      </c>
      <c r="U38" s="42">
        <f t="shared" si="2"/>
        <v>0.005023368854055743</v>
      </c>
      <c r="V38" s="42">
        <f t="shared" si="2"/>
        <v>0.011253298837772041</v>
      </c>
      <c r="W38" s="42">
        <f t="shared" si="2"/>
        <v>0.007484564925132942</v>
      </c>
      <c r="X38" s="42">
        <f t="shared" si="2"/>
        <v>0.013036118882812975</v>
      </c>
      <c r="Y38" s="42">
        <f t="shared" si="2"/>
        <v>0.02886469187890439</v>
      </c>
      <c r="Z38" s="42">
        <f t="shared" si="2"/>
        <v>0.019747708056170543</v>
      </c>
      <c r="AA38" s="42">
        <f t="shared" si="2"/>
        <v>0.04323957740199491</v>
      </c>
      <c r="AB38" s="42">
        <f t="shared" si="2"/>
        <v>0.02499724871400688</v>
      </c>
      <c r="AC38" s="42">
        <f t="shared" si="2"/>
        <v>0.015775438121185203</v>
      </c>
      <c r="AD38" s="42">
        <f t="shared" si="2"/>
        <v>-0.007075611414019467</v>
      </c>
      <c r="AE38" s="42">
        <f t="shared" si="2"/>
        <v>-0.003757279898711996</v>
      </c>
      <c r="AF38" s="42">
        <f t="shared" si="2"/>
        <v>0.021340450895132035</v>
      </c>
      <c r="AG38" s="42">
        <f t="shared" si="2"/>
        <v>0.030995045444454306</v>
      </c>
      <c r="AH38" s="42">
        <f t="shared" si="2"/>
        <v>0.020069537395706716</v>
      </c>
      <c r="AI38" s="42">
        <f t="shared" si="2"/>
        <v>0.0025891912978390774</v>
      </c>
      <c r="AJ38" s="42">
        <f t="shared" si="2"/>
        <v>0.03376360980893822</v>
      </c>
      <c r="AK38" s="42">
        <f t="shared" si="2"/>
        <v>0.036415585512720616</v>
      </c>
      <c r="AL38" s="42">
        <f t="shared" si="2"/>
        <v>0.016946184771179817</v>
      </c>
      <c r="AM38" s="42">
        <f t="shared" si="2"/>
        <v>0.02912343101767423</v>
      </c>
      <c r="AN38" s="42">
        <f t="shared" si="2"/>
        <v>0.01935996697287612</v>
      </c>
    </row>
    <row r="39" ht="11.25">
      <c r="B39" s="9"/>
    </row>
    <row r="40" ht="11.25">
      <c r="B40" s="9"/>
    </row>
    <row r="41" ht="11.25">
      <c r="B41" s="9"/>
    </row>
    <row r="42" ht="11.25">
      <c r="B42" s="9"/>
    </row>
    <row r="43" ht="11.25">
      <c r="B43" s="9"/>
    </row>
    <row r="44" ht="11.25">
      <c r="B44" s="9"/>
    </row>
  </sheetData>
  <mergeCells count="66">
    <mergeCell ref="K17:K18"/>
    <mergeCell ref="L17:L18"/>
    <mergeCell ref="M17:M18"/>
    <mergeCell ref="N17:N18"/>
    <mergeCell ref="O17:O18"/>
    <mergeCell ref="P17:P18"/>
    <mergeCell ref="Q17:Q18"/>
    <mergeCell ref="AK17:AK18"/>
    <mergeCell ref="AD17:AD18"/>
    <mergeCell ref="R17:R18"/>
    <mergeCell ref="S17:S18"/>
    <mergeCell ref="T17:T18"/>
    <mergeCell ref="U17:U18"/>
    <mergeCell ref="AM17:AM18"/>
    <mergeCell ref="AN17:AN18"/>
    <mergeCell ref="V17:V18"/>
    <mergeCell ref="W17:W18"/>
    <mergeCell ref="AH17:AH18"/>
    <mergeCell ref="AI17:AI18"/>
    <mergeCell ref="X17:X18"/>
    <mergeCell ref="Y17:Y18"/>
    <mergeCell ref="Z17:Z18"/>
    <mergeCell ref="AC17:AC18"/>
    <mergeCell ref="A6:E6"/>
    <mergeCell ref="J6:K6"/>
    <mergeCell ref="B8:H8"/>
    <mergeCell ref="J8:Q8"/>
    <mergeCell ref="B9:H9"/>
    <mergeCell ref="J9:Q9"/>
    <mergeCell ref="B10:H10"/>
    <mergeCell ref="J10:Q10"/>
    <mergeCell ref="B11:H11"/>
    <mergeCell ref="J11:Q11"/>
    <mergeCell ref="B12:H12"/>
    <mergeCell ref="J12:Q12"/>
    <mergeCell ref="B13:H13"/>
    <mergeCell ref="J13:Q13"/>
    <mergeCell ref="B14:H14"/>
    <mergeCell ref="J14:Q14"/>
    <mergeCell ref="AL17:AL18"/>
    <mergeCell ref="B19:J19"/>
    <mergeCell ref="B21:J21"/>
    <mergeCell ref="B22:J22"/>
    <mergeCell ref="AE17:AE18"/>
    <mergeCell ref="AF17:AF18"/>
    <mergeCell ref="AG17:AG18"/>
    <mergeCell ref="AJ17:AJ18"/>
    <mergeCell ref="AA17:AA18"/>
    <mergeCell ref="AB17:AB18"/>
    <mergeCell ref="B23:J23"/>
    <mergeCell ref="B24:J24"/>
    <mergeCell ref="B26:J26"/>
    <mergeCell ref="B27:J27"/>
    <mergeCell ref="B28:J28"/>
    <mergeCell ref="B29:J29"/>
    <mergeCell ref="B31:J31"/>
    <mergeCell ref="B32:J32"/>
    <mergeCell ref="B38:J38"/>
    <mergeCell ref="B33:J33"/>
    <mergeCell ref="B34:J34"/>
    <mergeCell ref="B36:J36"/>
    <mergeCell ref="B37:J37"/>
    <mergeCell ref="A1:O1"/>
    <mergeCell ref="A2:O2"/>
    <mergeCell ref="A3:O3"/>
    <mergeCell ref="A4:O4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1"/>
  <sheetViews>
    <sheetView showGridLines="0" tabSelected="1" workbookViewId="0" topLeftCell="A1">
      <selection activeCell="J10" sqref="J10:M10"/>
    </sheetView>
  </sheetViews>
  <sheetFormatPr defaultColWidth="11.421875" defaultRowHeight="12.75"/>
  <cols>
    <col min="1" max="9" width="2.7109375" style="0" customWidth="1"/>
    <col min="10" max="10" width="12.28125" style="0" customWidth="1"/>
    <col min="11" max="11" width="16.421875" style="0" customWidth="1"/>
    <col min="12" max="12" width="14.00390625" style="0" customWidth="1"/>
    <col min="13" max="23" width="11.7109375" style="0" customWidth="1"/>
    <col min="24" max="29" width="12.00390625" style="50" customWidth="1"/>
    <col min="30" max="30" width="14.140625" style="50" customWidth="1"/>
    <col min="31" max="31" width="14.28125" style="50" customWidth="1"/>
    <col min="32" max="16384" width="2.7109375" style="0" customWidth="1"/>
  </cols>
  <sheetData>
    <row r="1" spans="2:18" s="55" customFormat="1" ht="12" customHeight="1">
      <c r="B1" s="119" t="s">
        <v>71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69"/>
      <c r="Q1" s="69"/>
      <c r="R1" s="69"/>
    </row>
    <row r="2" spans="2:18" s="55" customFormat="1" ht="12" customHeight="1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69"/>
      <c r="Q2" s="69"/>
      <c r="R2" s="69"/>
    </row>
    <row r="3" spans="2:18" s="55" customFormat="1" ht="12" customHeight="1">
      <c r="B3" s="119" t="s">
        <v>72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69"/>
      <c r="Q3" s="69"/>
      <c r="R3" s="69"/>
    </row>
    <row r="4" spans="2:18" s="55" customFormat="1" ht="12" customHeight="1">
      <c r="B4" s="119" t="s">
        <v>73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69"/>
      <c r="Q4" s="69"/>
      <c r="R4" s="69"/>
    </row>
    <row r="5" spans="24:31" ht="12.75">
      <c r="X5"/>
      <c r="Y5"/>
      <c r="Z5"/>
      <c r="AA5"/>
      <c r="AB5"/>
      <c r="AC5"/>
      <c r="AD5"/>
      <c r="AE5"/>
    </row>
    <row r="6" spans="2:14" s="55" customFormat="1" ht="12" customHeight="1">
      <c r="B6" s="122" t="s">
        <v>1</v>
      </c>
      <c r="C6" s="123"/>
      <c r="D6" s="123"/>
      <c r="E6" s="123"/>
      <c r="F6" s="124"/>
      <c r="G6" s="67"/>
      <c r="H6" s="68"/>
      <c r="I6" s="68"/>
      <c r="K6" s="125" t="s">
        <v>100</v>
      </c>
      <c r="L6" s="56"/>
      <c r="M6" s="56"/>
      <c r="N6" s="56"/>
    </row>
    <row r="7" s="55" customFormat="1" ht="12"/>
    <row r="8" spans="1:31" s="59" customFormat="1" ht="12">
      <c r="A8" s="55" t="s">
        <v>2</v>
      </c>
      <c r="B8" s="57" t="s">
        <v>3</v>
      </c>
      <c r="C8" s="58"/>
      <c r="D8" s="58"/>
      <c r="E8" s="58"/>
      <c r="F8" s="58"/>
      <c r="G8" s="58"/>
      <c r="H8" s="58"/>
      <c r="I8" s="58"/>
      <c r="J8" s="58" t="s">
        <v>89</v>
      </c>
      <c r="K8" s="58"/>
      <c r="L8" s="58"/>
      <c r="M8" s="58"/>
      <c r="N8" s="58"/>
      <c r="O8" s="60"/>
      <c r="P8" s="61"/>
      <c r="Q8" s="61"/>
      <c r="R8" s="61"/>
      <c r="S8" s="73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s="59" customFormat="1" ht="12">
      <c r="A9" s="55"/>
      <c r="B9" s="60" t="s">
        <v>4</v>
      </c>
      <c r="C9" s="61"/>
      <c r="D9" s="61"/>
      <c r="E9" s="61"/>
      <c r="F9" s="61"/>
      <c r="G9" s="61"/>
      <c r="H9" s="61"/>
      <c r="I9" s="61"/>
      <c r="J9" s="61" t="s">
        <v>101</v>
      </c>
      <c r="K9" s="61"/>
      <c r="L9" s="61"/>
      <c r="M9" s="61"/>
      <c r="N9" s="61"/>
      <c r="O9" s="60"/>
      <c r="P9" s="61"/>
      <c r="Q9" s="61"/>
      <c r="R9" s="61"/>
      <c r="S9" s="73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s="59" customFormat="1" ht="12">
      <c r="A10" s="55"/>
      <c r="B10" s="60" t="s">
        <v>90</v>
      </c>
      <c r="C10" s="61"/>
      <c r="D10" s="61"/>
      <c r="E10" s="61"/>
      <c r="F10" s="61"/>
      <c r="G10" s="61"/>
      <c r="H10" s="61"/>
      <c r="I10" s="61"/>
      <c r="J10" s="121">
        <v>2001</v>
      </c>
      <c r="K10" s="121"/>
      <c r="L10" s="121"/>
      <c r="M10" s="121"/>
      <c r="N10" s="61"/>
      <c r="O10" s="60"/>
      <c r="P10" s="61"/>
      <c r="Q10" s="61"/>
      <c r="R10" s="61"/>
      <c r="S10" s="73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59" customFormat="1" ht="12">
      <c r="A11" s="55"/>
      <c r="B11" s="60" t="s">
        <v>9</v>
      </c>
      <c r="C11" s="61"/>
      <c r="D11" s="61"/>
      <c r="E11" s="61"/>
      <c r="F11" s="61"/>
      <c r="G11" s="61"/>
      <c r="H11" s="61"/>
      <c r="I11" s="61"/>
      <c r="J11" s="61" t="s">
        <v>95</v>
      </c>
      <c r="K11" s="61"/>
      <c r="L11" s="61"/>
      <c r="M11" s="61"/>
      <c r="N11" s="61"/>
      <c r="O11" s="60"/>
      <c r="P11" s="61"/>
      <c r="Q11" s="61"/>
      <c r="R11" s="61"/>
      <c r="S11" s="73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59" customFormat="1" ht="12">
      <c r="A12" s="55"/>
      <c r="B12" s="62" t="s">
        <v>10</v>
      </c>
      <c r="C12" s="63"/>
      <c r="D12" s="63"/>
      <c r="E12" s="63"/>
      <c r="F12" s="63"/>
      <c r="G12" s="63"/>
      <c r="H12" s="63"/>
      <c r="I12" s="63"/>
      <c r="J12" s="63" t="s">
        <v>91</v>
      </c>
      <c r="K12" s="63"/>
      <c r="L12" s="63"/>
      <c r="M12" s="63"/>
      <c r="N12" s="63"/>
      <c r="O12" s="60"/>
      <c r="P12" s="61"/>
      <c r="Q12" s="61"/>
      <c r="R12" s="61"/>
      <c r="S12" s="73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22:23" ht="12.75">
      <c r="V13" s="1"/>
      <c r="W13" s="1"/>
    </row>
    <row r="14" spans="2:31" s="80" customFormat="1" ht="12.75" customHeight="1">
      <c r="B14" s="81"/>
      <c r="C14" s="81"/>
      <c r="D14" s="81"/>
      <c r="E14" s="81"/>
      <c r="F14" s="81"/>
      <c r="G14" s="81"/>
      <c r="H14" s="81"/>
      <c r="I14" s="81"/>
      <c r="J14" s="82"/>
      <c r="K14" s="83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54"/>
      <c r="Y14" s="54"/>
      <c r="Z14" s="54"/>
      <c r="AA14" s="54"/>
      <c r="AB14" s="54"/>
      <c r="AC14" s="54"/>
      <c r="AD14" s="54"/>
      <c r="AE14" s="54"/>
    </row>
    <row r="15" spans="2:31" s="80" customFormat="1" ht="12" customHeight="1">
      <c r="B15" s="81"/>
      <c r="C15" s="81"/>
      <c r="D15" s="81"/>
      <c r="E15" s="81"/>
      <c r="F15" s="81"/>
      <c r="G15" s="81"/>
      <c r="H15" s="81"/>
      <c r="I15" s="81"/>
      <c r="J15" s="82"/>
      <c r="K15" s="83"/>
      <c r="L15" s="130" t="s">
        <v>102</v>
      </c>
      <c r="M15" s="131" t="s">
        <v>103</v>
      </c>
      <c r="N15" s="131" t="s">
        <v>104</v>
      </c>
      <c r="O15" s="131" t="s">
        <v>105</v>
      </c>
      <c r="P15" s="131" t="s">
        <v>106</v>
      </c>
      <c r="Q15" s="131" t="s">
        <v>107</v>
      </c>
      <c r="R15" s="131" t="s">
        <v>108</v>
      </c>
      <c r="S15" s="131" t="s">
        <v>109</v>
      </c>
      <c r="T15" s="131" t="s">
        <v>110</v>
      </c>
      <c r="U15" s="131" t="s">
        <v>111</v>
      </c>
      <c r="V15" s="131" t="s">
        <v>112</v>
      </c>
      <c r="W15" s="132" t="s">
        <v>113</v>
      </c>
      <c r="X15" s="54"/>
      <c r="Y15" s="54"/>
      <c r="Z15" s="54"/>
      <c r="AA15" s="54"/>
      <c r="AB15" s="54"/>
      <c r="AC15" s="54"/>
      <c r="AD15" s="54"/>
      <c r="AE15" s="54"/>
    </row>
    <row r="16" spans="1:31" s="10" customFormat="1" ht="15" customHeight="1">
      <c r="A16" s="31"/>
      <c r="B16" s="74"/>
      <c r="C16" s="74"/>
      <c r="D16" s="74"/>
      <c r="E16" s="74"/>
      <c r="F16" s="74"/>
      <c r="G16" s="74"/>
      <c r="H16" s="74"/>
      <c r="I16" s="74"/>
      <c r="J16" s="74"/>
      <c r="K16" s="76"/>
      <c r="L16" s="133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  <c r="X16" s="54"/>
      <c r="Y16" s="54"/>
      <c r="Z16" s="54"/>
      <c r="AA16" s="54"/>
      <c r="AB16" s="54"/>
      <c r="AC16" s="54"/>
      <c r="AD16" s="54"/>
      <c r="AE16" s="54"/>
    </row>
    <row r="17" spans="2:29" ht="15" customHeight="1">
      <c r="B17" s="126" t="s">
        <v>39</v>
      </c>
      <c r="C17" s="127"/>
      <c r="D17" s="127"/>
      <c r="E17" s="127"/>
      <c r="F17" s="127"/>
      <c r="G17" s="127"/>
      <c r="H17" s="127"/>
      <c r="I17" s="127"/>
      <c r="J17" s="128"/>
      <c r="K17" s="129" t="s">
        <v>93</v>
      </c>
      <c r="L17" s="136">
        <v>2001</v>
      </c>
      <c r="M17" s="136">
        <v>2002</v>
      </c>
      <c r="N17" s="136">
        <v>2003</v>
      </c>
      <c r="O17" s="136">
        <v>2004</v>
      </c>
      <c r="P17" s="136">
        <v>2005</v>
      </c>
      <c r="Q17" s="136">
        <v>2006</v>
      </c>
      <c r="R17" s="136">
        <v>2007</v>
      </c>
      <c r="S17" s="136">
        <v>2008</v>
      </c>
      <c r="T17" s="136">
        <v>2009</v>
      </c>
      <c r="U17" s="136">
        <v>2010</v>
      </c>
      <c r="V17" s="136">
        <v>2011</v>
      </c>
      <c r="W17" s="136">
        <v>20</v>
      </c>
      <c r="X17" s="53"/>
      <c r="Y17" s="53"/>
      <c r="Z17" s="53"/>
      <c r="AA17" s="53"/>
      <c r="AB17" s="53"/>
      <c r="AC17" s="53"/>
    </row>
    <row r="18" spans="2:31" s="71" customFormat="1" ht="15" customHeight="1">
      <c r="B18" s="75"/>
      <c r="C18" s="75"/>
      <c r="D18" s="75"/>
      <c r="E18" s="75"/>
      <c r="F18" s="75"/>
      <c r="G18" s="75"/>
      <c r="H18" s="75"/>
      <c r="I18" s="75"/>
      <c r="J18" s="75"/>
      <c r="K18" s="77"/>
      <c r="L18" s="78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2"/>
      <c r="Y18" s="72"/>
      <c r="Z18" s="72"/>
      <c r="AA18" s="72"/>
      <c r="AB18" s="72"/>
      <c r="AC18" s="72"/>
      <c r="AD18" s="70"/>
      <c r="AE18" s="70"/>
    </row>
    <row r="19" spans="2:48" s="43" customFormat="1" ht="12.75">
      <c r="B19" s="137" t="s">
        <v>94</v>
      </c>
      <c r="C19" s="138"/>
      <c r="D19" s="138"/>
      <c r="E19" s="138"/>
      <c r="F19" s="138"/>
      <c r="G19" s="138"/>
      <c r="H19" s="138"/>
      <c r="I19" s="138"/>
      <c r="J19" s="139"/>
      <c r="K19" s="140" t="s">
        <v>98</v>
      </c>
      <c r="L19" s="141">
        <v>284.36</v>
      </c>
      <c r="M19" s="141">
        <v>50.12</v>
      </c>
      <c r="N19" s="141">
        <v>13.85</v>
      </c>
      <c r="O19" s="141">
        <v>141.27</v>
      </c>
      <c r="P19" s="141">
        <v>94.84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>SUM(L19:V19)</f>
        <v>584.44</v>
      </c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2:48" s="43" customFormat="1" ht="12.75">
      <c r="B20" s="137" t="s">
        <v>87</v>
      </c>
      <c r="C20" s="138"/>
      <c r="D20" s="138"/>
      <c r="E20" s="138"/>
      <c r="F20" s="138"/>
      <c r="G20" s="138"/>
      <c r="H20" s="138"/>
      <c r="I20" s="138"/>
      <c r="J20" s="139"/>
      <c r="K20" s="140" t="s">
        <v>99</v>
      </c>
      <c r="L20" s="141">
        <v>69.06</v>
      </c>
      <c r="M20" s="141">
        <v>65.51</v>
      </c>
      <c r="N20" s="141">
        <v>66.87</v>
      </c>
      <c r="O20" s="141">
        <v>110.87</v>
      </c>
      <c r="P20" s="141">
        <v>135.97</v>
      </c>
      <c r="Q20" s="141">
        <v>112.45</v>
      </c>
      <c r="R20" s="141">
        <v>502.38</v>
      </c>
      <c r="S20" s="141">
        <v>215.47</v>
      </c>
      <c r="T20" s="141">
        <v>245.17</v>
      </c>
      <c r="U20" s="141">
        <v>70.94</v>
      </c>
      <c r="V20" s="141">
        <v>230.6</v>
      </c>
      <c r="W20" s="141">
        <f>SUM(L20:V20)</f>
        <v>1825.2900000000002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2:48" s="51" customFormat="1" ht="12.75"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2:29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9"/>
      <c r="M22" s="48"/>
      <c r="N22" s="48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8"/>
      <c r="Z22" s="48"/>
      <c r="AA22" s="48"/>
      <c r="AB22" s="48"/>
      <c r="AC22" s="48"/>
    </row>
    <row r="23" spans="2:30" s="64" customFormat="1" ht="12.75" customHeight="1">
      <c r="B23" s="142" t="s">
        <v>88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2:30" s="64" customFormat="1" ht="48.75" customHeight="1">
      <c r="B24" s="145" t="s">
        <v>92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2:30" s="64" customFormat="1" ht="12.75" customHeight="1">
      <c r="B25" s="148" t="s">
        <v>96</v>
      </c>
      <c r="C25" s="149"/>
      <c r="D25" s="149"/>
      <c r="E25" s="149"/>
      <c r="F25" s="149"/>
      <c r="G25" s="149"/>
      <c r="H25" s="149"/>
      <c r="I25" s="150"/>
      <c r="J25" s="150"/>
      <c r="K25" s="150"/>
      <c r="L25" s="150"/>
      <c r="M25" s="150"/>
      <c r="N25" s="151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1" s="66" customFormat="1" ht="42.75" customHeight="1">
      <c r="A26" s="64"/>
      <c r="B26" s="152" t="s">
        <v>97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s="66" customFormat="1" ht="11.25">
      <c r="A27" s="64"/>
      <c r="B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66" customFormat="1" ht="50.2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s="66" customFormat="1" ht="26.25" customHeight="1">
      <c r="A29" s="64"/>
      <c r="B29"/>
      <c r="C29"/>
      <c r="D29"/>
      <c r="E29"/>
      <c r="F29"/>
      <c r="G29"/>
      <c r="H29"/>
      <c r="I29"/>
      <c r="J29"/>
      <c r="K29"/>
      <c r="L29"/>
      <c r="M29"/>
      <c r="N29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s="66" customFormat="1" ht="12" customHeight="1">
      <c r="A30" s="64"/>
      <c r="B30"/>
      <c r="C30"/>
      <c r="D30"/>
      <c r="E30"/>
      <c r="F30"/>
      <c r="G30"/>
      <c r="H30"/>
      <c r="I30"/>
      <c r="J30"/>
      <c r="K30"/>
      <c r="L30"/>
      <c r="M30"/>
      <c r="N30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s="66" customFormat="1" ht="39" customHeight="1">
      <c r="A31" s="64"/>
      <c r="B31"/>
      <c r="C31"/>
      <c r="D31"/>
      <c r="E31"/>
      <c r="F31"/>
      <c r="G31"/>
      <c r="H31"/>
      <c r="I31"/>
      <c r="J31"/>
      <c r="K31"/>
      <c r="L31"/>
      <c r="M31"/>
      <c r="N31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s="66" customFormat="1" ht="12.75">
      <c r="A32" s="64"/>
      <c r="B32"/>
      <c r="C32"/>
      <c r="D32"/>
      <c r="E32"/>
      <c r="F32"/>
      <c r="G32"/>
      <c r="H32"/>
      <c r="I32"/>
      <c r="J32"/>
      <c r="K32"/>
      <c r="L32"/>
      <c r="M32"/>
      <c r="N32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s="66" customFormat="1" ht="12.75">
      <c r="A33" s="64"/>
      <c r="B33"/>
      <c r="C33"/>
      <c r="D33"/>
      <c r="E33"/>
      <c r="F33"/>
      <c r="G33"/>
      <c r="H33"/>
      <c r="I33"/>
      <c r="J33"/>
      <c r="K33"/>
      <c r="L33"/>
      <c r="M33"/>
      <c r="N3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4:31" ht="12.75">
      <c r="X34"/>
      <c r="Y34"/>
      <c r="Z34"/>
      <c r="AA34"/>
      <c r="AB34"/>
      <c r="AC34"/>
      <c r="AD34"/>
      <c r="AE34"/>
    </row>
    <row r="35" spans="24:31" ht="12.75">
      <c r="X35"/>
      <c r="Y35"/>
      <c r="Z35"/>
      <c r="AA35"/>
      <c r="AB35"/>
      <c r="AC35"/>
      <c r="AD35"/>
      <c r="AE35"/>
    </row>
    <row r="36" spans="24:31" ht="12.75">
      <c r="X36"/>
      <c r="Y36"/>
      <c r="Z36"/>
      <c r="AA36"/>
      <c r="AB36"/>
      <c r="AC36"/>
      <c r="AD36"/>
      <c r="AE36"/>
    </row>
    <row r="37" spans="24:31" ht="12.75">
      <c r="X37"/>
      <c r="Y37"/>
      <c r="Z37"/>
      <c r="AA37"/>
      <c r="AB37"/>
      <c r="AC37"/>
      <c r="AD37"/>
      <c r="AE37"/>
    </row>
    <row r="38" spans="24:31" ht="12.75">
      <c r="X38"/>
      <c r="Y38"/>
      <c r="Z38"/>
      <c r="AA38"/>
      <c r="AB38"/>
      <c r="AC38"/>
      <c r="AD38"/>
      <c r="AE38"/>
    </row>
    <row r="39" spans="24:31" ht="12.75">
      <c r="X39"/>
      <c r="Y39"/>
      <c r="Z39"/>
      <c r="AA39"/>
      <c r="AB39"/>
      <c r="AC39"/>
      <c r="AD39"/>
      <c r="AE39"/>
    </row>
    <row r="40" spans="24:31" ht="12.75">
      <c r="X40"/>
      <c r="Y40"/>
      <c r="Z40"/>
      <c r="AA40"/>
      <c r="AB40"/>
      <c r="AC40"/>
      <c r="AD40"/>
      <c r="AE40"/>
    </row>
    <row r="41" spans="24:31" ht="12.75">
      <c r="X41"/>
      <c r="Y41"/>
      <c r="Z41"/>
      <c r="AA41"/>
      <c r="AB41"/>
      <c r="AC41"/>
      <c r="AD41"/>
      <c r="AE41"/>
    </row>
    <row r="42" spans="24:31" ht="12.75">
      <c r="X42"/>
      <c r="Y42"/>
      <c r="Z42"/>
      <c r="AA42"/>
      <c r="AB42"/>
      <c r="AC42"/>
      <c r="AD42"/>
      <c r="AE42"/>
    </row>
    <row r="43" spans="24:31" ht="12.75">
      <c r="X43"/>
      <c r="Y43"/>
      <c r="Z43"/>
      <c r="AA43"/>
      <c r="AB43"/>
      <c r="AC43"/>
      <c r="AD43"/>
      <c r="AE43"/>
    </row>
    <row r="44" spans="24:31" ht="12.75">
      <c r="X44"/>
      <c r="Y44"/>
      <c r="Z44"/>
      <c r="AA44"/>
      <c r="AB44"/>
      <c r="AC44"/>
      <c r="AD44"/>
      <c r="AE44"/>
    </row>
    <row r="45" spans="24:31" ht="12.75">
      <c r="X45"/>
      <c r="Y45"/>
      <c r="Z45"/>
      <c r="AA45"/>
      <c r="AB45"/>
      <c r="AC45"/>
      <c r="AD45"/>
      <c r="AE45"/>
    </row>
    <row r="46" spans="24:31" ht="12.75">
      <c r="X46"/>
      <c r="Y46"/>
      <c r="Z46"/>
      <c r="AA46"/>
      <c r="AB46"/>
      <c r="AC46"/>
      <c r="AD46"/>
      <c r="AE46"/>
    </row>
    <row r="47" spans="24:31" ht="12.75">
      <c r="X47"/>
      <c r="Y47"/>
      <c r="Z47"/>
      <c r="AA47"/>
      <c r="AB47"/>
      <c r="AC47"/>
      <c r="AD47"/>
      <c r="AE47"/>
    </row>
    <row r="48" spans="24:31" ht="12.75">
      <c r="X48"/>
      <c r="Y48"/>
      <c r="Z48"/>
      <c r="AA48"/>
      <c r="AB48"/>
      <c r="AC48"/>
      <c r="AD48"/>
      <c r="AE48"/>
    </row>
    <row r="49" spans="24:31" ht="12.75">
      <c r="X49"/>
      <c r="Y49"/>
      <c r="Z49"/>
      <c r="AA49"/>
      <c r="AB49"/>
      <c r="AC49"/>
      <c r="AD49"/>
      <c r="AE49"/>
    </row>
    <row r="50" spans="24:31" ht="12.75">
      <c r="X50"/>
      <c r="Y50"/>
      <c r="Z50"/>
      <c r="AA50"/>
      <c r="AB50"/>
      <c r="AC50"/>
      <c r="AD50"/>
      <c r="AE50"/>
    </row>
    <row r="51" spans="24:31" ht="12.75">
      <c r="X51"/>
      <c r="Y51"/>
      <c r="Z51"/>
      <c r="AA51"/>
      <c r="AB51"/>
      <c r="AC51"/>
      <c r="AD51"/>
      <c r="AE51"/>
    </row>
    <row r="52" spans="24:31" ht="12.75">
      <c r="X52"/>
      <c r="Y52"/>
      <c r="Z52"/>
      <c r="AA52"/>
      <c r="AB52"/>
      <c r="AC52"/>
      <c r="AD52"/>
      <c r="AE52"/>
    </row>
    <row r="53" spans="24:31" ht="12.75">
      <c r="X53"/>
      <c r="Y53"/>
      <c r="Z53"/>
      <c r="AA53"/>
      <c r="AB53"/>
      <c r="AC53"/>
      <c r="AD53"/>
      <c r="AE53"/>
    </row>
    <row r="54" spans="24:31" ht="12.75">
      <c r="X54"/>
      <c r="Y54"/>
      <c r="Z54"/>
      <c r="AA54"/>
      <c r="AB54"/>
      <c r="AC54"/>
      <c r="AD54"/>
      <c r="AE54"/>
    </row>
    <row r="55" spans="24:31" ht="12.75">
      <c r="X55"/>
      <c r="Y55"/>
      <c r="Z55"/>
      <c r="AA55"/>
      <c r="AB55"/>
      <c r="AC55"/>
      <c r="AD55"/>
      <c r="AE55"/>
    </row>
    <row r="56" spans="24:31" ht="12.75">
      <c r="X56"/>
      <c r="Y56"/>
      <c r="Z56"/>
      <c r="AA56"/>
      <c r="AB56"/>
      <c r="AC56"/>
      <c r="AD56"/>
      <c r="AE56"/>
    </row>
    <row r="57" spans="24:31" ht="12.75">
      <c r="X57"/>
      <c r="Y57"/>
      <c r="Z57"/>
      <c r="AA57"/>
      <c r="AB57"/>
      <c r="AC57"/>
      <c r="AD57"/>
      <c r="AE57"/>
    </row>
    <row r="58" spans="24:31" ht="12.75">
      <c r="X58"/>
      <c r="Y58"/>
      <c r="Z58"/>
      <c r="AA58"/>
      <c r="AB58"/>
      <c r="AC58"/>
      <c r="AD58"/>
      <c r="AE58"/>
    </row>
    <row r="59" spans="24:31" ht="12.75">
      <c r="X59"/>
      <c r="Y59"/>
      <c r="Z59"/>
      <c r="AA59"/>
      <c r="AB59"/>
      <c r="AC59"/>
      <c r="AD59"/>
      <c r="AE59"/>
    </row>
    <row r="60" spans="24:31" ht="12.75">
      <c r="X60"/>
      <c r="Y60"/>
      <c r="Z60"/>
      <c r="AA60"/>
      <c r="AB60"/>
      <c r="AC60"/>
      <c r="AD60"/>
      <c r="AE60"/>
    </row>
    <row r="61" spans="24:31" ht="12.75">
      <c r="X61"/>
      <c r="Y61"/>
      <c r="Z61"/>
      <c r="AA61"/>
      <c r="AB61"/>
      <c r="AC61"/>
      <c r="AD61"/>
      <c r="AE61"/>
    </row>
    <row r="62" spans="24:31" ht="12.75">
      <c r="X62"/>
      <c r="Y62"/>
      <c r="Z62"/>
      <c r="AA62"/>
      <c r="AB62"/>
      <c r="AC62"/>
      <c r="AD62"/>
      <c r="AE62"/>
    </row>
    <row r="63" spans="24:31" ht="12.75">
      <c r="X63"/>
      <c r="Y63"/>
      <c r="Z63"/>
      <c r="AA63"/>
      <c r="AB63"/>
      <c r="AC63"/>
      <c r="AD63"/>
      <c r="AE63"/>
    </row>
    <row r="64" spans="24:31" ht="12.75">
      <c r="X64"/>
      <c r="Y64"/>
      <c r="Z64"/>
      <c r="AA64"/>
      <c r="AB64"/>
      <c r="AC64"/>
      <c r="AD64"/>
      <c r="AE64"/>
    </row>
    <row r="65" spans="24:31" ht="12.75">
      <c r="X65"/>
      <c r="Y65"/>
      <c r="Z65"/>
      <c r="AA65"/>
      <c r="AB65"/>
      <c r="AC65"/>
      <c r="AD65"/>
      <c r="AE65"/>
    </row>
    <row r="66" spans="24:31" ht="12.75">
      <c r="X66"/>
      <c r="Y66"/>
      <c r="Z66"/>
      <c r="AA66"/>
      <c r="AB66"/>
      <c r="AC66"/>
      <c r="AD66"/>
      <c r="AE66"/>
    </row>
    <row r="67" spans="24:31" ht="12.75">
      <c r="X67"/>
      <c r="Y67"/>
      <c r="Z67"/>
      <c r="AA67"/>
      <c r="AB67"/>
      <c r="AC67"/>
      <c r="AD67"/>
      <c r="AE67"/>
    </row>
    <row r="68" spans="24:31" ht="12.75">
      <c r="X68"/>
      <c r="Y68"/>
      <c r="Z68"/>
      <c r="AA68"/>
      <c r="AB68"/>
      <c r="AC68"/>
      <c r="AD68"/>
      <c r="AE68"/>
    </row>
    <row r="69" spans="24:31" ht="12.75">
      <c r="X69"/>
      <c r="Y69"/>
      <c r="Z69"/>
      <c r="AA69"/>
      <c r="AB69"/>
      <c r="AC69"/>
      <c r="AD69"/>
      <c r="AE69"/>
    </row>
    <row r="70" spans="24:31" ht="12.75">
      <c r="X70"/>
      <c r="Y70"/>
      <c r="Z70"/>
      <c r="AA70"/>
      <c r="AB70"/>
      <c r="AC70"/>
      <c r="AD70"/>
      <c r="AE70"/>
    </row>
    <row r="71" spans="24:31" ht="12.75">
      <c r="X71"/>
      <c r="Y71"/>
      <c r="Z71"/>
      <c r="AA71"/>
      <c r="AB71"/>
      <c r="AC71"/>
      <c r="AD71"/>
      <c r="AE71"/>
    </row>
    <row r="72" spans="24:31" ht="12.75">
      <c r="X72"/>
      <c r="Y72"/>
      <c r="Z72"/>
      <c r="AA72"/>
      <c r="AB72"/>
      <c r="AC72"/>
      <c r="AD72"/>
      <c r="AE72"/>
    </row>
    <row r="73" spans="24:31" ht="12.75">
      <c r="X73"/>
      <c r="Y73"/>
      <c r="Z73"/>
      <c r="AA73"/>
      <c r="AB73"/>
      <c r="AC73"/>
      <c r="AD73"/>
      <c r="AE73"/>
    </row>
    <row r="74" spans="24:31" ht="12.75">
      <c r="X74"/>
      <c r="Y74"/>
      <c r="Z74"/>
      <c r="AA74"/>
      <c r="AB74"/>
      <c r="AC74"/>
      <c r="AD74"/>
      <c r="AE74"/>
    </row>
    <row r="75" spans="24:31" ht="12.75">
      <c r="X75"/>
      <c r="Y75"/>
      <c r="Z75"/>
      <c r="AA75"/>
      <c r="AB75"/>
      <c r="AC75"/>
      <c r="AD75"/>
      <c r="AE75"/>
    </row>
    <row r="76" spans="24:31" ht="12.75">
      <c r="X76"/>
      <c r="Y76"/>
      <c r="Z76"/>
      <c r="AA76"/>
      <c r="AB76"/>
      <c r="AC76"/>
      <c r="AD76"/>
      <c r="AE76"/>
    </row>
    <row r="77" spans="24:31" ht="12.75">
      <c r="X77"/>
      <c r="Y77"/>
      <c r="Z77"/>
      <c r="AA77"/>
      <c r="AB77"/>
      <c r="AC77"/>
      <c r="AD77"/>
      <c r="AE77"/>
    </row>
    <row r="78" spans="24:31" ht="12.75">
      <c r="X78"/>
      <c r="Y78"/>
      <c r="Z78"/>
      <c r="AA78"/>
      <c r="AB78"/>
      <c r="AC78"/>
      <c r="AD78"/>
      <c r="AE78"/>
    </row>
    <row r="79" spans="24:31" ht="12.75">
      <c r="X79"/>
      <c r="Y79"/>
      <c r="Z79"/>
      <c r="AA79"/>
      <c r="AB79"/>
      <c r="AC79"/>
      <c r="AD79"/>
      <c r="AE79"/>
    </row>
    <row r="80" spans="24:31" ht="12.75">
      <c r="X80"/>
      <c r="Y80"/>
      <c r="Z80"/>
      <c r="AA80"/>
      <c r="AB80"/>
      <c r="AC80"/>
      <c r="AD80"/>
      <c r="AE80"/>
    </row>
    <row r="81" spans="24:31" ht="12.75">
      <c r="X81"/>
      <c r="Y81"/>
      <c r="Z81"/>
      <c r="AA81"/>
      <c r="AB81"/>
      <c r="AC81"/>
      <c r="AD81"/>
      <c r="AE81"/>
    </row>
    <row r="82" spans="24:31" ht="12.75">
      <c r="X82"/>
      <c r="Y82"/>
      <c r="Z82"/>
      <c r="AA82"/>
      <c r="AB82"/>
      <c r="AC82"/>
      <c r="AD82"/>
      <c r="AE82"/>
    </row>
    <row r="83" spans="24:31" ht="12.75">
      <c r="X83"/>
      <c r="Y83"/>
      <c r="Z83"/>
      <c r="AA83"/>
      <c r="AB83"/>
      <c r="AC83"/>
      <c r="AD83"/>
      <c r="AE83"/>
    </row>
    <row r="84" spans="24:31" ht="12.75">
      <c r="X84"/>
      <c r="Y84"/>
      <c r="Z84"/>
      <c r="AA84"/>
      <c r="AB84"/>
      <c r="AC84"/>
      <c r="AD84"/>
      <c r="AE84"/>
    </row>
    <row r="85" spans="24:31" ht="12.75">
      <c r="X85"/>
      <c r="Y85"/>
      <c r="Z85"/>
      <c r="AA85"/>
      <c r="AB85"/>
      <c r="AC85"/>
      <c r="AD85"/>
      <c r="AE85"/>
    </row>
    <row r="86" spans="24:31" ht="12.75">
      <c r="X86"/>
      <c r="Y86"/>
      <c r="Z86"/>
      <c r="AA86"/>
      <c r="AB86"/>
      <c r="AC86"/>
      <c r="AD86"/>
      <c r="AE86"/>
    </row>
    <row r="87" spans="24:31" ht="12.75">
      <c r="X87"/>
      <c r="Y87"/>
      <c r="Z87"/>
      <c r="AA87"/>
      <c r="AB87"/>
      <c r="AC87"/>
      <c r="AD87"/>
      <c r="AE87"/>
    </row>
    <row r="88" spans="24:31" ht="12.75">
      <c r="X88"/>
      <c r="Y88"/>
      <c r="Z88"/>
      <c r="AA88"/>
      <c r="AB88"/>
      <c r="AC88"/>
      <c r="AD88"/>
      <c r="AE88"/>
    </row>
    <row r="89" spans="24:31" ht="12.75">
      <c r="X89"/>
      <c r="Y89"/>
      <c r="Z89"/>
      <c r="AA89"/>
      <c r="AB89"/>
      <c r="AC89"/>
      <c r="AD89"/>
      <c r="AE89"/>
    </row>
    <row r="90" spans="24:31" ht="12.75">
      <c r="X90"/>
      <c r="Y90"/>
      <c r="Z90"/>
      <c r="AA90"/>
      <c r="AB90"/>
      <c r="AC90"/>
      <c r="AD90"/>
      <c r="AE90"/>
    </row>
    <row r="91" spans="24:31" ht="12.75">
      <c r="X91"/>
      <c r="Y91"/>
      <c r="Z91"/>
      <c r="AA91"/>
      <c r="AB91"/>
      <c r="AC91"/>
      <c r="AD91"/>
      <c r="AE91"/>
    </row>
    <row r="92" spans="24:31" ht="12.75">
      <c r="X92"/>
      <c r="Y92"/>
      <c r="Z92"/>
      <c r="AA92"/>
      <c r="AB92"/>
      <c r="AC92"/>
      <c r="AD92"/>
      <c r="AE92"/>
    </row>
    <row r="93" spans="24:31" ht="12.75">
      <c r="X93"/>
      <c r="Y93"/>
      <c r="Z93"/>
      <c r="AA93"/>
      <c r="AB93"/>
      <c r="AC93"/>
      <c r="AD93"/>
      <c r="AE93"/>
    </row>
    <row r="94" spans="24:31" ht="12.75">
      <c r="X94"/>
      <c r="Y94"/>
      <c r="Z94"/>
      <c r="AA94"/>
      <c r="AB94"/>
      <c r="AC94"/>
      <c r="AD94"/>
      <c r="AE94"/>
    </row>
    <row r="95" spans="24:31" ht="12.75">
      <c r="X95"/>
      <c r="Y95"/>
      <c r="Z95"/>
      <c r="AA95"/>
      <c r="AB95"/>
      <c r="AC95"/>
      <c r="AD95"/>
      <c r="AE95"/>
    </row>
    <row r="96" spans="24:31" ht="12.75">
      <c r="X96"/>
      <c r="Y96"/>
      <c r="Z96"/>
      <c r="AA96"/>
      <c r="AB96"/>
      <c r="AC96"/>
      <c r="AD96"/>
      <c r="AE96"/>
    </row>
    <row r="97" spans="24:31" ht="12.75">
      <c r="X97"/>
      <c r="Y97"/>
      <c r="Z97"/>
      <c r="AA97"/>
      <c r="AB97"/>
      <c r="AC97"/>
      <c r="AD97"/>
      <c r="AE97"/>
    </row>
    <row r="98" spans="2:3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X98"/>
      <c r="Y98"/>
      <c r="Z98"/>
      <c r="AA98"/>
      <c r="AB98"/>
      <c r="AC98"/>
      <c r="AD98"/>
      <c r="AE98"/>
    </row>
    <row r="99" spans="2:3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X99"/>
      <c r="Y99"/>
      <c r="Z99"/>
      <c r="AA99"/>
      <c r="AB99"/>
      <c r="AC99"/>
      <c r="AD99"/>
      <c r="AE99"/>
    </row>
    <row r="100" spans="2:3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X100"/>
      <c r="Y100"/>
      <c r="Z100"/>
      <c r="AA100"/>
      <c r="AB100"/>
      <c r="AC100"/>
      <c r="AD100"/>
      <c r="AE100"/>
    </row>
    <row r="101" spans="2:3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X101"/>
      <c r="Y101"/>
      <c r="Z101"/>
      <c r="AA101"/>
      <c r="AB101"/>
      <c r="AC101"/>
      <c r="AD101"/>
      <c r="AE101"/>
    </row>
    <row r="102" spans="2:3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X102"/>
      <c r="Y102"/>
      <c r="Z102"/>
      <c r="AA102"/>
      <c r="AB102"/>
      <c r="AC102"/>
      <c r="AD102"/>
      <c r="AE102"/>
    </row>
    <row r="103" spans="2:1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2:1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2:1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2:1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2:1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2:1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2:1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2:1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2:1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2:1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2:1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2:1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2:1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2:1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2:1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2:1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2:1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2:1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2:1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2:1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2:1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2:1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2:1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2:1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2:1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2:1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2:1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2:1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2:1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2:1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2:1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2:1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2:1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2:1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2:1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2:1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2:1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2:1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2:1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2:1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2:1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2:1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2:1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2:1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2:1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2:1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2:1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2:1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2:1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1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2:1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2:1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2:1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2:1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2:1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2:1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2:11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2:11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2:11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2:11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2:11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2:11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2:11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2:1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2:11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2:11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2:11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2:11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2:11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2:11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2:11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2:11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2:11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2:11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2:11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2:11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2:11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2:11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2:11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2:11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2:11" ht="12.75"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2:11" ht="12.75"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2:11" ht="12.75"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2:11" ht="12.75"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2:11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2:11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2:11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2:11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2:11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2:11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2:11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2:11" ht="12.75"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2:11" ht="12.75"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2:11" ht="12.75"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2:11" ht="12.75"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2:11" ht="12.75"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2:11" ht="12.75"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2:11" ht="12.75"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2:11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2:11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2:11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2:11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2:11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2:11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2:11" ht="12.75"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2:11" ht="12.75"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2:11" ht="12.75"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</sheetData>
  <mergeCells count="25">
    <mergeCell ref="W15:W16"/>
    <mergeCell ref="O15:O16"/>
    <mergeCell ref="T15:T16"/>
    <mergeCell ref="U15:U16"/>
    <mergeCell ref="V15:V16"/>
    <mergeCell ref="R15:R16"/>
    <mergeCell ref="S15:S16"/>
    <mergeCell ref="B1:O1"/>
    <mergeCell ref="B2:O2"/>
    <mergeCell ref="B3:O3"/>
    <mergeCell ref="B4:O4"/>
    <mergeCell ref="B6:F6"/>
    <mergeCell ref="J10:M10"/>
    <mergeCell ref="L15:L16"/>
    <mergeCell ref="M15:M16"/>
    <mergeCell ref="B25:N25"/>
    <mergeCell ref="B26:N26"/>
    <mergeCell ref="P15:P16"/>
    <mergeCell ref="Q15:Q16"/>
    <mergeCell ref="B24:N24"/>
    <mergeCell ref="B23:N23"/>
    <mergeCell ref="B20:J20"/>
    <mergeCell ref="B19:J19"/>
    <mergeCell ref="B17:J17"/>
    <mergeCell ref="N15:N16"/>
  </mergeCells>
  <printOptions/>
  <pageMargins left="0.75" right="0.75" top="1" bottom="1" header="0" footer="0"/>
  <pageSetup fitToHeight="1" fitToWidth="1" horizontalDpi="600" verticalDpi="600" orientation="landscape" paperSize="11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usuario</cp:lastModifiedBy>
  <cp:lastPrinted>2007-07-30T19:49:43Z</cp:lastPrinted>
  <dcterms:created xsi:type="dcterms:W3CDTF">2005-09-05T18:56:16Z</dcterms:created>
  <dcterms:modified xsi:type="dcterms:W3CDTF">2007-07-30T19:49:49Z</dcterms:modified>
  <cp:category/>
  <cp:version/>
  <cp:contentType/>
  <cp:contentStatus/>
</cp:coreProperties>
</file>