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20" sheetId="1" r:id="rId1"/>
  </sheets>
  <definedNames>
    <definedName name="_xlnm.Print_Area" localSheetId="0">'Tabla 24-20'!$B$1:$X$50</definedName>
  </definedNames>
  <calcPr fullCalcOnLoad="1"/>
</workbook>
</file>

<file path=xl/sharedStrings.xml><?xml version="1.0" encoding="utf-8"?>
<sst xmlns="http://schemas.openxmlformats.org/spreadsheetml/2006/main" count="93" uniqueCount="93">
  <si>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</si>
  <si>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</si>
  <si>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</si>
  <si>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</si>
  <si>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</si>
  <si>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</si>
  <si>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</si>
  <si>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</si>
  <si>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</si>
  <si>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</si>
  <si>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</si>
  <si>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</si>
  <si>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</si>
  <si>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</si>
  <si>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</si>
  <si>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</si>
  <si>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</si>
  <si>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</si>
  <si>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</si>
  <si>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</si>
  <si>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</si>
  <si>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</si>
  <si>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</si>
  <si>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</si>
  <si>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</si>
  <si>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</si>
  <si>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</si>
  <si>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</si>
  <si>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</si>
  <si>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</si>
  <si>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</si>
  <si>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</si>
  <si>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</si>
  <si>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</si>
  <si>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</si>
  <si>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</si>
  <si>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</si>
  <si>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</si>
  <si>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</si>
  <si>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</si>
  <si>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</si>
  <si>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</si>
  <si>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</si>
  <si>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</si>
  <si>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</si>
  <si>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</si>
  <si>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</si>
  <si>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</si>
  <si>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</si>
  <si>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</si>
  <si>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</si>
  <si>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</si>
  <si>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  las Minas</t>
  </si>
  <si>
    <t>Quezaltepeque</t>
  </si>
  <si>
    <t>San Jacinto</t>
  </si>
  <si>
    <t>Ipala</t>
  </si>
  <si>
    <t>Departamento de Chiquimula</t>
  </si>
  <si>
    <t>PAIS</t>
  </si>
  <si>
    <t>Municipios del Departamento de Chiquimula</t>
  </si>
  <si>
    <t>24 - 20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</si>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</sst>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1" fontId="1" fillId="3" borderId="12" xfId="0" applyNumberFormat="1" applyFont="1" applyFill="1" applyBorder="1" applyAlignment="1">
      <alignment horizontal="left"/>
    </xf>
    <xf numFmtId="169" fontId="1" fillId="3" borderId="12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2" xfId="0" applyNumberFormat="1" applyFill="1" applyBorder="1" applyAlignment="1">
      <alignment/>
    </xf>
    <xf numFmtId="2" fontId="1" fillId="3" borderId="12" xfId="0" applyNumberFormat="1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5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3"/>
  <sheetViews>
    <sheetView showGridLines="0" tabSelected="1" workbookViewId="0" topLeftCell="Q3">
      <selection activeCell="W28" sqref="W28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22" max="22" width="12.140625" style="0" customWidth="1"/>
  </cols>
  <sheetData>
    <row r="1" spans="2:24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3.5" thickBot="1">
      <c r="B6" s="34" t="s">
        <v>4</v>
      </c>
      <c r="C6" s="35"/>
      <c r="D6" s="2"/>
      <c r="E6" s="36" t="s">
        <v>59</v>
      </c>
      <c r="F6" s="32"/>
      <c r="G6" s="33"/>
      <c r="H6" s="33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14" t="s">
        <v>5</v>
      </c>
      <c r="C8" s="15"/>
      <c r="D8" s="16" t="s">
        <v>38</v>
      </c>
      <c r="E8" s="15"/>
      <c r="F8" s="15"/>
      <c r="G8" s="15"/>
      <c r="H8" s="15"/>
      <c r="I8" s="15"/>
      <c r="J8" s="15"/>
      <c r="K8" s="17"/>
      <c r="L8" s="4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</row>
    <row r="9" spans="2:24" ht="12.75">
      <c r="B9" s="18" t="s">
        <v>6</v>
      </c>
      <c r="C9" s="5"/>
      <c r="D9" s="28" t="s">
        <v>39</v>
      </c>
      <c r="E9" s="5"/>
      <c r="F9" s="5"/>
      <c r="G9" s="5"/>
      <c r="H9" s="5"/>
      <c r="I9" s="5"/>
      <c r="J9" s="5"/>
      <c r="K9" s="19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</row>
    <row r="10" spans="2:24" ht="12.75">
      <c r="B10" s="18"/>
      <c r="C10" s="5"/>
      <c r="D10" s="28" t="s">
        <v>40</v>
      </c>
      <c r="E10" s="5"/>
      <c r="F10" s="5"/>
      <c r="G10" s="5"/>
      <c r="H10" s="5"/>
      <c r="I10" s="5"/>
      <c r="J10" s="5"/>
      <c r="K10" s="19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</row>
    <row r="11" spans="2:24" ht="12.75">
      <c r="B11" s="20" t="s">
        <v>7</v>
      </c>
      <c r="C11" s="4"/>
      <c r="D11" s="4" t="s">
        <v>58</v>
      </c>
      <c r="E11" s="4"/>
      <c r="F11" s="4"/>
      <c r="G11" s="4"/>
      <c r="H11" s="4"/>
      <c r="I11" s="4"/>
      <c r="J11" s="4"/>
      <c r="K11" s="21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2:24" ht="12.75">
      <c r="B12" s="20" t="s">
        <v>8</v>
      </c>
      <c r="C12" s="4"/>
      <c r="D12" s="22">
        <v>2002</v>
      </c>
      <c r="E12" s="22"/>
      <c r="F12" s="4"/>
      <c r="G12" s="4"/>
      <c r="H12" s="4"/>
      <c r="I12" s="4"/>
      <c r="J12" s="4"/>
      <c r="K12" s="21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2:24" ht="12.75">
      <c r="B13" s="20" t="s">
        <v>9</v>
      </c>
      <c r="C13" s="4"/>
      <c r="D13" s="4" t="s">
        <v>10</v>
      </c>
      <c r="E13" s="4"/>
      <c r="F13" s="4"/>
      <c r="G13" s="4"/>
      <c r="H13" s="4"/>
      <c r="I13" s="4"/>
      <c r="J13" s="4"/>
      <c r="K13" s="21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2:24" ht="12.75">
      <c r="B14" s="23" t="s">
        <v>11</v>
      </c>
      <c r="C14" s="24"/>
      <c r="D14" s="24" t="s">
        <v>41</v>
      </c>
      <c r="E14" s="24"/>
      <c r="F14" s="24"/>
      <c r="G14" s="24"/>
      <c r="H14" s="24"/>
      <c r="I14" s="24"/>
      <c r="J14" s="24"/>
      <c r="K14" s="25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1"/>
      <c r="T15" s="1"/>
      <c r="U15" s="10"/>
      <c r="V15" s="10"/>
      <c r="W15" s="10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1"/>
      <c r="T16" s="1"/>
      <c r="U16" s="10"/>
      <c r="V16" s="1"/>
      <c r="W16" s="1"/>
      <c r="X16" s="1"/>
    </row>
    <row r="17" spans="2:2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2:24" ht="22.5" customHeight="1"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39" t="s">
        <v>45</v>
      </c>
      <c r="M19" s="39" t="s">
        <v>46</v>
      </c>
      <c r="N19" s="39" t="s">
        <v>47</v>
      </c>
      <c r="O19" s="39" t="s">
        <v>48</v>
      </c>
      <c r="P19" s="39" t="s">
        <v>49</v>
      </c>
      <c r="Q19" s="39" t="s">
        <v>50</v>
      </c>
      <c r="R19" s="39" t="s">
        <v>51</v>
      </c>
      <c r="S19" s="39" t="s">
        <v>52</v>
      </c>
      <c r="T19" s="39" t="s">
        <v>53</v>
      </c>
      <c r="U19" s="39" t="s">
        <v>54</v>
      </c>
      <c r="V19" s="39" t="s">
        <v>55</v>
      </c>
      <c r="W19" s="39" t="s">
        <v>56</v>
      </c>
      <c r="X19" s="39" t="s">
        <v>57</v>
      </c>
    </row>
    <row r="20" spans="2:24" ht="12.75" customHeight="1">
      <c r="B20" s="37" t="s">
        <v>36</v>
      </c>
      <c r="C20" s="37"/>
      <c r="D20" s="37"/>
      <c r="E20" s="37"/>
      <c r="F20" s="37"/>
      <c r="G20" s="37"/>
      <c r="H20" s="37"/>
      <c r="I20" s="37"/>
      <c r="J20" s="37"/>
      <c r="K20" s="38" t="s">
        <v>37</v>
      </c>
      <c r="L20" s="40">
        <v>2001</v>
      </c>
      <c r="M20" s="40">
        <v>2002</v>
      </c>
      <c r="N20" s="40">
        <v>2003</v>
      </c>
      <c r="O20" s="40">
        <v>2004</v>
      </c>
      <c r="P20" s="40">
        <v>2005</v>
      </c>
      <c r="Q20" s="40">
        <v>2006</v>
      </c>
      <c r="R20" s="40">
        <v>2007</v>
      </c>
      <c r="S20" s="40">
        <v>2008</v>
      </c>
      <c r="T20" s="40">
        <v>2009</v>
      </c>
      <c r="U20" s="40">
        <v>2010</v>
      </c>
      <c r="V20" s="40">
        <v>2011</v>
      </c>
      <c r="W20" s="40">
        <v>20</v>
      </c>
      <c r="X20" s="40"/>
    </row>
    <row r="21" spans="2:24" ht="12.75">
      <c r="B21" s="41" t="s">
        <v>60</v>
      </c>
      <c r="C21" s="42"/>
      <c r="D21" s="42"/>
      <c r="E21" s="42"/>
      <c r="F21" s="42"/>
      <c r="G21" s="42"/>
      <c r="H21" s="42"/>
      <c r="I21" s="42"/>
      <c r="J21" s="43"/>
      <c r="K21" s="44" t="s">
        <v>12</v>
      </c>
      <c r="L21" s="45">
        <v>26639</v>
      </c>
      <c r="M21" s="45">
        <v>1930</v>
      </c>
      <c r="N21" s="45">
        <v>4600</v>
      </c>
      <c r="O21" s="45">
        <v>8803</v>
      </c>
      <c r="P21" s="45">
        <v>9194</v>
      </c>
      <c r="Q21" s="45">
        <v>6155</v>
      </c>
      <c r="R21" s="45">
        <v>14851</v>
      </c>
      <c r="S21" s="45">
        <v>2976</v>
      </c>
      <c r="T21" s="45">
        <v>7242</v>
      </c>
      <c r="U21" s="45">
        <v>3197</v>
      </c>
      <c r="V21" s="45">
        <v>5753</v>
      </c>
      <c r="W21" s="45">
        <f aca="true" t="shared" si="0" ref="W21:W39">SUM(L21:V21)</f>
        <v>91340</v>
      </c>
      <c r="X21" s="45">
        <v>3479621</v>
      </c>
    </row>
    <row r="22" spans="2:24" ht="12.75" customHeight="1">
      <c r="B22" s="41" t="s">
        <v>61</v>
      </c>
      <c r="C22" s="42"/>
      <c r="D22" s="42"/>
      <c r="E22" s="42"/>
      <c r="F22" s="42"/>
      <c r="G22" s="42"/>
      <c r="H22" s="42"/>
      <c r="I22" s="42"/>
      <c r="J22" s="43"/>
      <c r="K22" s="46" t="s">
        <v>44</v>
      </c>
      <c r="L22" s="45">
        <v>26475</v>
      </c>
      <c r="M22" s="45">
        <v>1926</v>
      </c>
      <c r="N22" s="45">
        <v>4553</v>
      </c>
      <c r="O22" s="45">
        <v>8757</v>
      </c>
      <c r="P22" s="45">
        <v>9131</v>
      </c>
      <c r="Q22" s="45">
        <v>6146</v>
      </c>
      <c r="R22" s="45">
        <v>14795</v>
      </c>
      <c r="S22" s="45">
        <v>2958</v>
      </c>
      <c r="T22" s="45">
        <v>7223</v>
      </c>
      <c r="U22" s="45">
        <v>3187</v>
      </c>
      <c r="V22" s="45">
        <v>5714</v>
      </c>
      <c r="W22" s="45">
        <f t="shared" si="0"/>
        <v>90865</v>
      </c>
      <c r="X22" s="45">
        <v>3448643</v>
      </c>
    </row>
    <row r="23" spans="2:24" ht="12.75">
      <c r="B23" s="41" t="s">
        <v>62</v>
      </c>
      <c r="C23" s="42"/>
      <c r="D23" s="42"/>
      <c r="E23" s="42"/>
      <c r="F23" s="42"/>
      <c r="G23" s="42"/>
      <c r="H23" s="42"/>
      <c r="I23" s="42"/>
      <c r="J23" s="43"/>
      <c r="K23" s="44" t="s">
        <v>13</v>
      </c>
      <c r="L23" s="45">
        <v>18010</v>
      </c>
      <c r="M23" s="45">
        <v>1576</v>
      </c>
      <c r="N23" s="45">
        <v>3147</v>
      </c>
      <c r="O23" s="45">
        <v>6592</v>
      </c>
      <c r="P23" s="45">
        <v>7910</v>
      </c>
      <c r="Q23" s="45">
        <v>4663</v>
      </c>
      <c r="R23" s="45">
        <v>9768</v>
      </c>
      <c r="S23" s="45">
        <v>2240</v>
      </c>
      <c r="T23" s="45">
        <v>5716</v>
      </c>
      <c r="U23" s="45">
        <v>2814</v>
      </c>
      <c r="V23" s="45">
        <v>4901</v>
      </c>
      <c r="W23" s="45">
        <f t="shared" si="0"/>
        <v>67337</v>
      </c>
      <c r="X23" s="45">
        <v>2537917</v>
      </c>
    </row>
    <row r="24" spans="2:24" ht="12.75">
      <c r="B24" s="41" t="s">
        <v>63</v>
      </c>
      <c r="C24" s="42"/>
      <c r="D24" s="42"/>
      <c r="E24" s="42"/>
      <c r="F24" s="42"/>
      <c r="G24" s="42"/>
      <c r="H24" s="42"/>
      <c r="I24" s="42"/>
      <c r="J24" s="43"/>
      <c r="K24" s="44" t="s">
        <v>14</v>
      </c>
      <c r="L24" s="45">
        <v>8629</v>
      </c>
      <c r="M24" s="45">
        <v>354</v>
      </c>
      <c r="N24" s="45">
        <v>1453</v>
      </c>
      <c r="O24" s="45">
        <v>2211</v>
      </c>
      <c r="P24" s="45">
        <v>1284</v>
      </c>
      <c r="Q24" s="45">
        <v>1492</v>
      </c>
      <c r="R24" s="45">
        <v>5083</v>
      </c>
      <c r="S24" s="45">
        <v>736</v>
      </c>
      <c r="T24" s="45">
        <v>1526</v>
      </c>
      <c r="U24" s="45">
        <v>383</v>
      </c>
      <c r="V24" s="45">
        <v>852</v>
      </c>
      <c r="W24" s="45">
        <f t="shared" si="0"/>
        <v>24003</v>
      </c>
      <c r="X24" s="45">
        <v>941704</v>
      </c>
    </row>
    <row r="25" spans="2:24" s="29" customFormat="1" ht="12.75">
      <c r="B25" s="41" t="s">
        <v>64</v>
      </c>
      <c r="C25" s="42"/>
      <c r="D25" s="42"/>
      <c r="E25" s="42"/>
      <c r="F25" s="42"/>
      <c r="G25" s="42"/>
      <c r="H25" s="42"/>
      <c r="I25" s="42"/>
      <c r="J25" s="43"/>
      <c r="K25" s="44" t="s">
        <v>15</v>
      </c>
      <c r="L25" s="47">
        <f aca="true" t="shared" si="1" ref="L25:W25">(L23/L21)*100</f>
        <v>67.6076429295394</v>
      </c>
      <c r="M25" s="47">
        <f t="shared" si="1"/>
        <v>81.65803108808291</v>
      </c>
      <c r="N25" s="47">
        <f t="shared" si="1"/>
        <v>68.41304347826087</v>
      </c>
      <c r="O25" s="47">
        <f t="shared" si="1"/>
        <v>74.88356242190163</v>
      </c>
      <c r="P25" s="47">
        <f t="shared" si="1"/>
        <v>86.03437024146181</v>
      </c>
      <c r="Q25" s="47">
        <f t="shared" si="1"/>
        <v>75.75954508529651</v>
      </c>
      <c r="R25" s="47">
        <f t="shared" si="1"/>
        <v>65.77334859605413</v>
      </c>
      <c r="S25" s="47">
        <f t="shared" si="1"/>
        <v>75.26881720430107</v>
      </c>
      <c r="T25" s="47">
        <f t="shared" si="1"/>
        <v>78.92847279756974</v>
      </c>
      <c r="U25" s="47">
        <f t="shared" si="1"/>
        <v>88.02001876759462</v>
      </c>
      <c r="V25" s="47">
        <f t="shared" si="1"/>
        <v>85.19033547714237</v>
      </c>
      <c r="W25" s="47">
        <f t="shared" si="1"/>
        <v>73.72126122180863</v>
      </c>
      <c r="X25" s="47">
        <f>X23/X21</f>
        <v>0.729365928070902</v>
      </c>
    </row>
    <row r="26" spans="2:24" s="29" customFormat="1" ht="12.75">
      <c r="B26" s="41" t="s">
        <v>65</v>
      </c>
      <c r="C26" s="42"/>
      <c r="D26" s="42"/>
      <c r="E26" s="42"/>
      <c r="F26" s="42"/>
      <c r="G26" s="42"/>
      <c r="H26" s="42"/>
      <c r="I26" s="42"/>
      <c r="J26" s="43"/>
      <c r="K26" s="44" t="s">
        <v>16</v>
      </c>
      <c r="L26" s="47">
        <f aca="true" t="shared" si="2" ref="L26:W26">(L24/L21)*100</f>
        <v>32.392357070460605</v>
      </c>
      <c r="M26" s="47">
        <f t="shared" si="2"/>
        <v>18.341968911917096</v>
      </c>
      <c r="N26" s="47">
        <f t="shared" si="2"/>
        <v>31.58695652173913</v>
      </c>
      <c r="O26" s="47">
        <f t="shared" si="2"/>
        <v>25.116437578098378</v>
      </c>
      <c r="P26" s="47">
        <f t="shared" si="2"/>
        <v>13.965629758538178</v>
      </c>
      <c r="Q26" s="47">
        <f t="shared" si="2"/>
        <v>24.240454914703495</v>
      </c>
      <c r="R26" s="47">
        <f t="shared" si="2"/>
        <v>34.226651403945866</v>
      </c>
      <c r="S26" s="47">
        <f t="shared" si="2"/>
        <v>24.731182795698924</v>
      </c>
      <c r="T26" s="47">
        <f t="shared" si="2"/>
        <v>21.071527202430268</v>
      </c>
      <c r="U26" s="47">
        <f t="shared" si="2"/>
        <v>11.97998123240538</v>
      </c>
      <c r="V26" s="47">
        <f t="shared" si="2"/>
        <v>14.809664522857641</v>
      </c>
      <c r="W26" s="47">
        <f t="shared" si="2"/>
        <v>26.278738778191375</v>
      </c>
      <c r="X26" s="47">
        <f>X24/X21</f>
        <v>0.27063407192909805</v>
      </c>
    </row>
    <row r="27" spans="2:24" ht="12.75" customHeight="1">
      <c r="B27" s="41" t="s">
        <v>66</v>
      </c>
      <c r="C27" s="42"/>
      <c r="D27" s="42"/>
      <c r="E27" s="42"/>
      <c r="F27" s="42"/>
      <c r="G27" s="42"/>
      <c r="H27" s="42"/>
      <c r="I27" s="42"/>
      <c r="J27" s="43"/>
      <c r="K27" s="44" t="s">
        <v>67</v>
      </c>
      <c r="L27" s="48">
        <v>9201</v>
      </c>
      <c r="M27" s="48">
        <v>1367</v>
      </c>
      <c r="N27" s="48">
        <v>3306</v>
      </c>
      <c r="O27" s="48">
        <v>5989</v>
      </c>
      <c r="P27" s="48">
        <v>7772</v>
      </c>
      <c r="Q27" s="48">
        <v>5130</v>
      </c>
      <c r="R27" s="48">
        <v>7256</v>
      </c>
      <c r="S27" s="48">
        <v>1958</v>
      </c>
      <c r="T27" s="48">
        <v>5284</v>
      </c>
      <c r="U27" s="48">
        <v>2597</v>
      </c>
      <c r="V27" s="48">
        <v>4128</v>
      </c>
      <c r="W27" s="48">
        <f t="shared" si="0"/>
        <v>53988</v>
      </c>
      <c r="X27" s="48">
        <v>1457103</v>
      </c>
    </row>
    <row r="28" spans="2:24" ht="12.75" customHeight="1">
      <c r="B28" s="41" t="s">
        <v>68</v>
      </c>
      <c r="C28" s="42"/>
      <c r="D28" s="42"/>
      <c r="E28" s="42"/>
      <c r="F28" s="42"/>
      <c r="G28" s="42"/>
      <c r="H28" s="42"/>
      <c r="I28" s="42"/>
      <c r="J28" s="43"/>
      <c r="K28" s="44" t="s">
        <v>17</v>
      </c>
      <c r="L28" s="48">
        <v>43</v>
      </c>
      <c r="M28" s="48">
        <v>0</v>
      </c>
      <c r="N28" s="48">
        <v>2</v>
      </c>
      <c r="O28" s="48">
        <v>3</v>
      </c>
      <c r="P28" s="48">
        <v>36</v>
      </c>
      <c r="Q28" s="48">
        <v>0</v>
      </c>
      <c r="R28" s="48">
        <v>28</v>
      </c>
      <c r="S28" s="48">
        <v>2</v>
      </c>
      <c r="T28" s="48">
        <v>1</v>
      </c>
      <c r="U28" s="48">
        <v>0</v>
      </c>
      <c r="V28" s="48">
        <v>7</v>
      </c>
      <c r="W28" s="45">
        <f t="shared" si="0"/>
        <v>122</v>
      </c>
      <c r="X28" s="48">
        <v>6069</v>
      </c>
    </row>
    <row r="29" spans="2:24" ht="12.75">
      <c r="B29" s="41" t="s">
        <v>69</v>
      </c>
      <c r="C29" s="42"/>
      <c r="D29" s="42"/>
      <c r="E29" s="42"/>
      <c r="F29" s="42"/>
      <c r="G29" s="42"/>
      <c r="H29" s="42"/>
      <c r="I29" s="42"/>
      <c r="J29" s="43"/>
      <c r="K29" s="44" t="s">
        <v>91</v>
      </c>
      <c r="L29" s="48">
        <v>2649</v>
      </c>
      <c r="M29" s="48">
        <v>125</v>
      </c>
      <c r="N29" s="48">
        <v>264</v>
      </c>
      <c r="O29" s="48">
        <v>1144</v>
      </c>
      <c r="P29" s="48">
        <v>187</v>
      </c>
      <c r="Q29" s="48">
        <v>91</v>
      </c>
      <c r="R29" s="48">
        <v>1045</v>
      </c>
      <c r="S29" s="48">
        <v>87</v>
      </c>
      <c r="T29" s="48">
        <v>181</v>
      </c>
      <c r="U29" s="48">
        <v>92</v>
      </c>
      <c r="V29" s="48">
        <v>185</v>
      </c>
      <c r="W29" s="45">
        <f t="shared" si="0"/>
        <v>6050</v>
      </c>
      <c r="X29" s="48">
        <v>465947</v>
      </c>
    </row>
    <row r="30" spans="2:24" ht="12.75">
      <c r="B30" s="41" t="s">
        <v>70</v>
      </c>
      <c r="C30" s="42"/>
      <c r="D30" s="42"/>
      <c r="E30" s="42"/>
      <c r="F30" s="42"/>
      <c r="G30" s="42"/>
      <c r="H30" s="42"/>
      <c r="I30" s="42"/>
      <c r="J30" s="43"/>
      <c r="K30" s="44" t="s">
        <v>18</v>
      </c>
      <c r="L30" s="48">
        <v>475</v>
      </c>
      <c r="M30" s="48">
        <v>6</v>
      </c>
      <c r="N30" s="48">
        <v>5</v>
      </c>
      <c r="O30" s="48">
        <v>129</v>
      </c>
      <c r="P30" s="48">
        <v>17</v>
      </c>
      <c r="Q30" s="48">
        <v>53</v>
      </c>
      <c r="R30" s="48">
        <v>108</v>
      </c>
      <c r="S30" s="48">
        <v>12</v>
      </c>
      <c r="T30" s="48">
        <v>11</v>
      </c>
      <c r="U30" s="48">
        <v>21</v>
      </c>
      <c r="V30" s="48">
        <v>25</v>
      </c>
      <c r="W30" s="45">
        <f t="shared" si="0"/>
        <v>862</v>
      </c>
      <c r="X30" s="48">
        <v>33653</v>
      </c>
    </row>
    <row r="31" spans="2:24" ht="12.75">
      <c r="B31" s="41" t="s">
        <v>71</v>
      </c>
      <c r="C31" s="42"/>
      <c r="D31" s="42"/>
      <c r="E31" s="42"/>
      <c r="F31" s="42"/>
      <c r="G31" s="42"/>
      <c r="H31" s="42"/>
      <c r="I31" s="42"/>
      <c r="J31" s="43"/>
      <c r="K31" s="44" t="s">
        <v>19</v>
      </c>
      <c r="L31" s="48">
        <v>2365</v>
      </c>
      <c r="M31" s="48">
        <v>108</v>
      </c>
      <c r="N31" s="48">
        <v>127</v>
      </c>
      <c r="O31" s="48">
        <v>247</v>
      </c>
      <c r="P31" s="48">
        <v>159</v>
      </c>
      <c r="Q31" s="48">
        <v>99</v>
      </c>
      <c r="R31" s="48">
        <v>1234</v>
      </c>
      <c r="S31" s="48">
        <v>215</v>
      </c>
      <c r="T31" s="48">
        <v>350</v>
      </c>
      <c r="U31" s="48">
        <v>147</v>
      </c>
      <c r="V31" s="48">
        <v>299</v>
      </c>
      <c r="W31" s="45">
        <f t="shared" si="0"/>
        <v>5350</v>
      </c>
      <c r="X31" s="48">
        <v>207877</v>
      </c>
    </row>
    <row r="32" spans="2:24" ht="12.75">
      <c r="B32" s="41" t="s">
        <v>72</v>
      </c>
      <c r="C32" s="42"/>
      <c r="D32" s="42"/>
      <c r="E32" s="42"/>
      <c r="F32" s="42"/>
      <c r="G32" s="42"/>
      <c r="H32" s="42"/>
      <c r="I32" s="42"/>
      <c r="J32" s="43"/>
      <c r="K32" s="44" t="s">
        <v>20</v>
      </c>
      <c r="L32" s="48">
        <v>5567</v>
      </c>
      <c r="M32" s="48">
        <v>139</v>
      </c>
      <c r="N32" s="48">
        <v>493</v>
      </c>
      <c r="O32" s="48">
        <v>319</v>
      </c>
      <c r="P32" s="48">
        <v>337</v>
      </c>
      <c r="Q32" s="48">
        <v>129</v>
      </c>
      <c r="R32" s="48">
        <v>2789</v>
      </c>
      <c r="S32" s="48">
        <v>255</v>
      </c>
      <c r="T32" s="48">
        <v>730</v>
      </c>
      <c r="U32" s="48">
        <v>129</v>
      </c>
      <c r="V32" s="48">
        <v>476</v>
      </c>
      <c r="W32" s="45">
        <f t="shared" si="0"/>
        <v>11363</v>
      </c>
      <c r="X32" s="48">
        <v>571700</v>
      </c>
    </row>
    <row r="33" spans="2:24" ht="12.75">
      <c r="B33" s="41" t="s">
        <v>73</v>
      </c>
      <c r="C33" s="42"/>
      <c r="D33" s="42"/>
      <c r="E33" s="42"/>
      <c r="F33" s="42"/>
      <c r="G33" s="42"/>
      <c r="H33" s="42"/>
      <c r="I33" s="42"/>
      <c r="J33" s="43"/>
      <c r="K33" s="44" t="s">
        <v>21</v>
      </c>
      <c r="L33" s="48">
        <v>1015</v>
      </c>
      <c r="M33" s="48">
        <v>36</v>
      </c>
      <c r="N33" s="48">
        <v>41</v>
      </c>
      <c r="O33" s="48">
        <v>109</v>
      </c>
      <c r="P33" s="48">
        <v>81</v>
      </c>
      <c r="Q33" s="48">
        <v>36</v>
      </c>
      <c r="R33" s="48">
        <v>330</v>
      </c>
      <c r="S33" s="48">
        <v>46</v>
      </c>
      <c r="T33" s="48">
        <v>65</v>
      </c>
      <c r="U33" s="48">
        <v>18</v>
      </c>
      <c r="V33" s="48">
        <v>82</v>
      </c>
      <c r="W33" s="45">
        <f t="shared" si="0"/>
        <v>1859</v>
      </c>
      <c r="X33" s="48">
        <v>113323</v>
      </c>
    </row>
    <row r="34" spans="2:24" ht="12.75" customHeight="1">
      <c r="B34" s="41" t="s">
        <v>74</v>
      </c>
      <c r="C34" s="42"/>
      <c r="D34" s="42"/>
      <c r="E34" s="42"/>
      <c r="F34" s="42"/>
      <c r="G34" s="42"/>
      <c r="H34" s="42"/>
      <c r="I34" s="42"/>
      <c r="J34" s="43"/>
      <c r="K34" s="44" t="s">
        <v>22</v>
      </c>
      <c r="L34" s="48">
        <v>752</v>
      </c>
      <c r="M34" s="48">
        <v>29</v>
      </c>
      <c r="N34" s="48">
        <v>24</v>
      </c>
      <c r="O34" s="48">
        <v>27</v>
      </c>
      <c r="P34" s="48">
        <v>49</v>
      </c>
      <c r="Q34" s="48">
        <v>28</v>
      </c>
      <c r="R34" s="48">
        <v>312</v>
      </c>
      <c r="S34" s="48">
        <v>48</v>
      </c>
      <c r="T34" s="48">
        <v>93</v>
      </c>
      <c r="U34" s="48">
        <v>30</v>
      </c>
      <c r="V34" s="48">
        <v>98</v>
      </c>
      <c r="W34" s="45">
        <f t="shared" si="0"/>
        <v>1490</v>
      </c>
      <c r="X34" s="48">
        <v>125483</v>
      </c>
    </row>
    <row r="35" spans="2:24" ht="12.75">
      <c r="B35" s="41" t="s">
        <v>75</v>
      </c>
      <c r="C35" s="42"/>
      <c r="D35" s="42"/>
      <c r="E35" s="42"/>
      <c r="F35" s="42"/>
      <c r="G35" s="42"/>
      <c r="H35" s="42"/>
      <c r="I35" s="42"/>
      <c r="J35" s="43"/>
      <c r="K35" s="44" t="s">
        <v>23</v>
      </c>
      <c r="L35" s="48">
        <v>832</v>
      </c>
      <c r="M35" s="48">
        <v>17</v>
      </c>
      <c r="N35" s="48">
        <v>41</v>
      </c>
      <c r="O35" s="48">
        <v>89</v>
      </c>
      <c r="P35" s="48">
        <v>46</v>
      </c>
      <c r="Q35" s="48">
        <v>19</v>
      </c>
      <c r="R35" s="48">
        <v>178</v>
      </c>
      <c r="S35" s="48">
        <v>33</v>
      </c>
      <c r="T35" s="48">
        <v>105</v>
      </c>
      <c r="U35" s="48">
        <v>27</v>
      </c>
      <c r="V35" s="48">
        <v>69</v>
      </c>
      <c r="W35" s="45">
        <f t="shared" si="0"/>
        <v>1456</v>
      </c>
      <c r="X35" s="48">
        <v>85990</v>
      </c>
    </row>
    <row r="36" spans="2:24" ht="12.75">
      <c r="B36" s="41" t="s">
        <v>76</v>
      </c>
      <c r="C36" s="42"/>
      <c r="D36" s="42"/>
      <c r="E36" s="42"/>
      <c r="F36" s="42"/>
      <c r="G36" s="42"/>
      <c r="H36" s="42"/>
      <c r="I36" s="42"/>
      <c r="J36" s="43"/>
      <c r="K36" s="44" t="s">
        <v>42</v>
      </c>
      <c r="L36" s="48">
        <v>1266</v>
      </c>
      <c r="M36" s="48">
        <v>28</v>
      </c>
      <c r="N36" s="48">
        <v>85</v>
      </c>
      <c r="O36" s="48">
        <v>269</v>
      </c>
      <c r="P36" s="48">
        <v>142</v>
      </c>
      <c r="Q36" s="48">
        <v>75</v>
      </c>
      <c r="R36" s="48">
        <v>246</v>
      </c>
      <c r="S36" s="48">
        <v>53</v>
      </c>
      <c r="T36" s="48">
        <v>114</v>
      </c>
      <c r="U36" s="48">
        <v>37</v>
      </c>
      <c r="V36" s="48">
        <v>125</v>
      </c>
      <c r="W36" s="48">
        <f t="shared" si="0"/>
        <v>2440</v>
      </c>
      <c r="X36" s="48">
        <v>102162</v>
      </c>
    </row>
    <row r="37" spans="2:24" ht="12.75">
      <c r="B37" s="41" t="s">
        <v>77</v>
      </c>
      <c r="C37" s="42"/>
      <c r="D37" s="42"/>
      <c r="E37" s="42"/>
      <c r="F37" s="42"/>
      <c r="G37" s="42"/>
      <c r="H37" s="42"/>
      <c r="I37" s="42"/>
      <c r="J37" s="43"/>
      <c r="K37" s="44" t="s">
        <v>24</v>
      </c>
      <c r="L37" s="48">
        <v>2178</v>
      </c>
      <c r="M37" s="48">
        <v>62</v>
      </c>
      <c r="N37" s="48">
        <v>185</v>
      </c>
      <c r="O37" s="48">
        <v>393</v>
      </c>
      <c r="P37" s="48">
        <v>291</v>
      </c>
      <c r="Q37" s="48">
        <v>460</v>
      </c>
      <c r="R37" s="48">
        <v>1130</v>
      </c>
      <c r="S37" s="48">
        <v>216</v>
      </c>
      <c r="T37" s="48">
        <v>273</v>
      </c>
      <c r="U37" s="48">
        <v>84</v>
      </c>
      <c r="V37" s="48">
        <v>203</v>
      </c>
      <c r="W37" s="45">
        <f t="shared" si="0"/>
        <v>5475</v>
      </c>
      <c r="X37" s="48">
        <v>265959</v>
      </c>
    </row>
    <row r="38" spans="2:24" ht="12.75">
      <c r="B38" s="41" t="s">
        <v>78</v>
      </c>
      <c r="C38" s="42"/>
      <c r="D38" s="42"/>
      <c r="E38" s="42"/>
      <c r="F38" s="42"/>
      <c r="G38" s="42"/>
      <c r="H38" s="42"/>
      <c r="I38" s="42"/>
      <c r="J38" s="43"/>
      <c r="K38" s="44" t="s">
        <v>25</v>
      </c>
      <c r="L38" s="48">
        <v>13</v>
      </c>
      <c r="M38" s="48">
        <v>1</v>
      </c>
      <c r="N38" s="48">
        <v>0</v>
      </c>
      <c r="O38" s="48">
        <v>9</v>
      </c>
      <c r="P38" s="48">
        <v>0</v>
      </c>
      <c r="Q38" s="48">
        <v>2</v>
      </c>
      <c r="R38" s="48">
        <v>0</v>
      </c>
      <c r="S38" s="48">
        <v>0</v>
      </c>
      <c r="T38" s="48">
        <v>4</v>
      </c>
      <c r="U38" s="48">
        <v>0</v>
      </c>
      <c r="V38" s="48">
        <v>0</v>
      </c>
      <c r="W38" s="45">
        <f t="shared" si="0"/>
        <v>29</v>
      </c>
      <c r="X38" s="48">
        <v>1926</v>
      </c>
    </row>
    <row r="39" spans="2:24" ht="12.75">
      <c r="B39" s="41" t="s">
        <v>79</v>
      </c>
      <c r="C39" s="42"/>
      <c r="D39" s="42"/>
      <c r="E39" s="42"/>
      <c r="F39" s="42"/>
      <c r="G39" s="42"/>
      <c r="H39" s="42"/>
      <c r="I39" s="42"/>
      <c r="J39" s="43"/>
      <c r="K39" s="44" t="s">
        <v>26</v>
      </c>
      <c r="L39" s="48">
        <v>202</v>
      </c>
      <c r="M39" s="48">
        <v>9</v>
      </c>
      <c r="N39" s="48">
        <v>24</v>
      </c>
      <c r="O39" s="48">
        <v>47</v>
      </c>
      <c r="P39" s="48">
        <v>46</v>
      </c>
      <c r="Q39" s="48">
        <v>28</v>
      </c>
      <c r="R39" s="48">
        <v>163</v>
      </c>
      <c r="S39" s="48">
        <v>34</v>
      </c>
      <c r="T39" s="48">
        <v>21</v>
      </c>
      <c r="U39" s="48">
        <v>9</v>
      </c>
      <c r="V39" s="48">
        <v>20</v>
      </c>
      <c r="W39" s="49">
        <f t="shared" si="0"/>
        <v>603</v>
      </c>
      <c r="X39" s="48">
        <v>26205</v>
      </c>
    </row>
    <row r="40" spans="2:24" s="29" customFormat="1" ht="12.75">
      <c r="B40" s="41" t="s">
        <v>80</v>
      </c>
      <c r="C40" s="42"/>
      <c r="D40" s="42"/>
      <c r="E40" s="42"/>
      <c r="F40" s="42"/>
      <c r="G40" s="42"/>
      <c r="H40" s="42"/>
      <c r="I40" s="42"/>
      <c r="J40" s="43"/>
      <c r="K40" s="44" t="s">
        <v>27</v>
      </c>
      <c r="L40" s="50">
        <f aca="true" t="shared" si="3" ref="L40:X40">(L27/L22)*100</f>
        <v>34.75354107648725</v>
      </c>
      <c r="M40" s="50">
        <f t="shared" si="3"/>
        <v>70.9761163032191</v>
      </c>
      <c r="N40" s="50">
        <f t="shared" si="3"/>
        <v>72.61146496815286</v>
      </c>
      <c r="O40" s="50">
        <f t="shared" si="3"/>
        <v>68.39100148452665</v>
      </c>
      <c r="P40" s="50">
        <f t="shared" si="3"/>
        <v>85.11663563684154</v>
      </c>
      <c r="Q40" s="50">
        <f t="shared" si="3"/>
        <v>83.46892287666775</v>
      </c>
      <c r="R40" s="50">
        <f t="shared" si="3"/>
        <v>49.04359580939507</v>
      </c>
      <c r="S40" s="50">
        <f t="shared" si="3"/>
        <v>66.19337390128464</v>
      </c>
      <c r="T40" s="50">
        <f t="shared" si="3"/>
        <v>73.15519867091236</v>
      </c>
      <c r="U40" s="50">
        <f t="shared" si="3"/>
        <v>81.48729212425478</v>
      </c>
      <c r="V40" s="50">
        <f t="shared" si="3"/>
        <v>72.24361218060903</v>
      </c>
      <c r="W40" s="50">
        <f t="shared" si="3"/>
        <v>59.41561657403841</v>
      </c>
      <c r="X40" s="50">
        <f t="shared" si="3"/>
        <v>42.2514884840211</v>
      </c>
    </row>
    <row r="41" spans="2:24" s="29" customFormat="1" ht="12.75">
      <c r="B41" s="41" t="s">
        <v>81</v>
      </c>
      <c r="C41" s="42"/>
      <c r="D41" s="42"/>
      <c r="E41" s="42"/>
      <c r="F41" s="42"/>
      <c r="G41" s="42"/>
      <c r="H41" s="42"/>
      <c r="I41" s="42"/>
      <c r="J41" s="43"/>
      <c r="K41" s="44" t="s">
        <v>28</v>
      </c>
      <c r="L41" s="50">
        <f aca="true" t="shared" si="4" ref="L41:X41">(L28/L22)*100</f>
        <v>0.16241737488196412</v>
      </c>
      <c r="M41" s="50">
        <f t="shared" si="4"/>
        <v>0</v>
      </c>
      <c r="N41" s="50">
        <f t="shared" si="4"/>
        <v>0.04392708104546453</v>
      </c>
      <c r="O41" s="50">
        <f t="shared" si="4"/>
        <v>0.0342583076396026</v>
      </c>
      <c r="P41" s="50">
        <f t="shared" si="4"/>
        <v>0.39426130763333694</v>
      </c>
      <c r="Q41" s="50">
        <f t="shared" si="4"/>
        <v>0</v>
      </c>
      <c r="R41" s="50">
        <f t="shared" si="4"/>
        <v>0.18925312605610004</v>
      </c>
      <c r="S41" s="50">
        <f t="shared" si="4"/>
        <v>0.0676132521974307</v>
      </c>
      <c r="T41" s="50">
        <f t="shared" si="4"/>
        <v>0.013844662882458813</v>
      </c>
      <c r="U41" s="50">
        <f t="shared" si="4"/>
        <v>0</v>
      </c>
      <c r="V41" s="50">
        <f t="shared" si="4"/>
        <v>0.1225061253062653</v>
      </c>
      <c r="W41" s="50">
        <f t="shared" si="4"/>
        <v>0.1342651185825125</v>
      </c>
      <c r="X41" s="50">
        <f t="shared" si="4"/>
        <v>0.17598226316844046</v>
      </c>
    </row>
    <row r="42" spans="2:24" s="29" customFormat="1" ht="12.75">
      <c r="B42" s="41" t="s">
        <v>82</v>
      </c>
      <c r="C42" s="42"/>
      <c r="D42" s="42"/>
      <c r="E42" s="42"/>
      <c r="F42" s="42"/>
      <c r="G42" s="42"/>
      <c r="H42" s="42"/>
      <c r="I42" s="42"/>
      <c r="J42" s="43"/>
      <c r="K42" s="44" t="s">
        <v>29</v>
      </c>
      <c r="L42" s="50">
        <f>(L29/L22)*100</f>
        <v>10.005665722379604</v>
      </c>
      <c r="M42" s="50">
        <f aca="true" t="shared" si="5" ref="M42:X42">(M29/M22)*100</f>
        <v>6.4901349948078915</v>
      </c>
      <c r="N42" s="50">
        <f t="shared" si="5"/>
        <v>5.798374698001318</v>
      </c>
      <c r="O42" s="50">
        <f t="shared" si="5"/>
        <v>13.06383464656846</v>
      </c>
      <c r="P42" s="50">
        <f t="shared" si="5"/>
        <v>2.0479684590953893</v>
      </c>
      <c r="Q42" s="50">
        <f t="shared" si="5"/>
        <v>1.4806378132118452</v>
      </c>
      <c r="R42" s="50">
        <f t="shared" si="5"/>
        <v>7.063197026022305</v>
      </c>
      <c r="S42" s="50">
        <f t="shared" si="5"/>
        <v>2.941176470588235</v>
      </c>
      <c r="T42" s="50">
        <f t="shared" si="5"/>
        <v>2.505883981725045</v>
      </c>
      <c r="U42" s="50">
        <f t="shared" si="5"/>
        <v>2.88672732977722</v>
      </c>
      <c r="V42" s="50">
        <f t="shared" si="5"/>
        <v>3.237661883094155</v>
      </c>
      <c r="W42" s="50">
        <f t="shared" si="5"/>
        <v>6.6582292411819735</v>
      </c>
      <c r="X42" s="50">
        <f t="shared" si="5"/>
        <v>13.511024481223485</v>
      </c>
    </row>
    <row r="43" spans="2:24" s="29" customFormat="1" ht="12.75">
      <c r="B43" s="41" t="s">
        <v>83</v>
      </c>
      <c r="C43" s="42"/>
      <c r="D43" s="42"/>
      <c r="E43" s="42"/>
      <c r="F43" s="42"/>
      <c r="G43" s="42"/>
      <c r="H43" s="42"/>
      <c r="I43" s="42"/>
      <c r="J43" s="43"/>
      <c r="K43" s="44" t="s">
        <v>30</v>
      </c>
      <c r="L43" s="50">
        <f>(L30/L22)*100</f>
        <v>1.794145420207743</v>
      </c>
      <c r="M43" s="50">
        <f aca="true" t="shared" si="6" ref="M43:X43">(M30/M22)*100</f>
        <v>0.3115264797507788</v>
      </c>
      <c r="N43" s="50">
        <f t="shared" si="6"/>
        <v>0.10981770261366132</v>
      </c>
      <c r="O43" s="50">
        <f t="shared" si="6"/>
        <v>1.4731072285029119</v>
      </c>
      <c r="P43" s="50">
        <f t="shared" si="6"/>
        <v>0.18617895082685357</v>
      </c>
      <c r="Q43" s="50">
        <f t="shared" si="6"/>
        <v>0.8623494956068989</v>
      </c>
      <c r="R43" s="50">
        <f t="shared" si="6"/>
        <v>0.729976343359243</v>
      </c>
      <c r="S43" s="50">
        <f t="shared" si="6"/>
        <v>0.4056795131845842</v>
      </c>
      <c r="T43" s="50">
        <f t="shared" si="6"/>
        <v>0.15229129170704694</v>
      </c>
      <c r="U43" s="50">
        <f t="shared" si="6"/>
        <v>0.6589268904926263</v>
      </c>
      <c r="V43" s="50">
        <f t="shared" si="6"/>
        <v>0.4375218760938047</v>
      </c>
      <c r="W43" s="50">
        <f t="shared" si="6"/>
        <v>0.948660100148572</v>
      </c>
      <c r="X43" s="50">
        <f t="shared" si="6"/>
        <v>0.9758331030495183</v>
      </c>
    </row>
    <row r="44" spans="2:24" s="29" customFormat="1" ht="12.75">
      <c r="B44" s="41" t="s">
        <v>84</v>
      </c>
      <c r="C44" s="42"/>
      <c r="D44" s="42"/>
      <c r="E44" s="42"/>
      <c r="F44" s="42"/>
      <c r="G44" s="42"/>
      <c r="H44" s="42"/>
      <c r="I44" s="42"/>
      <c r="J44" s="43"/>
      <c r="K44" s="44" t="s">
        <v>31</v>
      </c>
      <c r="L44" s="50">
        <f>(L31/L22)*100</f>
        <v>8.932955618508027</v>
      </c>
      <c r="M44" s="50">
        <f aca="true" t="shared" si="7" ref="M44:X44">(M31/M22)*100</f>
        <v>5.607476635514018</v>
      </c>
      <c r="N44" s="50">
        <f t="shared" si="7"/>
        <v>2.7893696463869975</v>
      </c>
      <c r="O44" s="50">
        <f t="shared" si="7"/>
        <v>2.8206006623272812</v>
      </c>
      <c r="P44" s="50">
        <f t="shared" si="7"/>
        <v>1.7413207753805715</v>
      </c>
      <c r="Q44" s="50">
        <f t="shared" si="7"/>
        <v>1.6108037748128863</v>
      </c>
      <c r="R44" s="50">
        <f t="shared" si="7"/>
        <v>8.34065562690098</v>
      </c>
      <c r="S44" s="50">
        <f t="shared" si="7"/>
        <v>7.2684246112238</v>
      </c>
      <c r="T44" s="50">
        <f t="shared" si="7"/>
        <v>4.845632008860584</v>
      </c>
      <c r="U44" s="50">
        <f t="shared" si="7"/>
        <v>4.612488233448384</v>
      </c>
      <c r="V44" s="50">
        <f t="shared" si="7"/>
        <v>5.232761638081905</v>
      </c>
      <c r="W44" s="50">
        <f t="shared" si="7"/>
        <v>5.887855609970836</v>
      </c>
      <c r="X44" s="50">
        <f t="shared" si="7"/>
        <v>6.027791221068693</v>
      </c>
    </row>
    <row r="45" spans="2:24" s="29" customFormat="1" ht="12.75">
      <c r="B45" s="41" t="s">
        <v>85</v>
      </c>
      <c r="C45" s="42"/>
      <c r="D45" s="42"/>
      <c r="E45" s="42"/>
      <c r="F45" s="42"/>
      <c r="G45" s="42"/>
      <c r="H45" s="42"/>
      <c r="I45" s="42"/>
      <c r="J45" s="43"/>
      <c r="K45" s="44" t="s">
        <v>32</v>
      </c>
      <c r="L45" s="50">
        <f>(L32/L22)*100</f>
        <v>21.02738432483475</v>
      </c>
      <c r="M45" s="50">
        <f aca="true" t="shared" si="8" ref="M45:X45">(M32/M22)*100</f>
        <v>7.217030114226376</v>
      </c>
      <c r="N45" s="50">
        <f t="shared" si="8"/>
        <v>10.828025477707007</v>
      </c>
      <c r="O45" s="50">
        <f t="shared" si="8"/>
        <v>3.6428000456777436</v>
      </c>
      <c r="P45" s="50">
        <f t="shared" si="8"/>
        <v>3.6907239075676266</v>
      </c>
      <c r="Q45" s="50">
        <f t="shared" si="8"/>
        <v>2.0989261308167912</v>
      </c>
      <c r="R45" s="50">
        <f t="shared" si="8"/>
        <v>18.850963163230823</v>
      </c>
      <c r="S45" s="50">
        <f t="shared" si="8"/>
        <v>8.620689655172415</v>
      </c>
      <c r="T45" s="50">
        <f t="shared" si="8"/>
        <v>10.106603904194934</v>
      </c>
      <c r="U45" s="50">
        <f t="shared" si="8"/>
        <v>4.047693755883276</v>
      </c>
      <c r="V45" s="50">
        <f t="shared" si="8"/>
        <v>8.330416520826041</v>
      </c>
      <c r="W45" s="50">
        <f t="shared" si="8"/>
        <v>12.505365102074506</v>
      </c>
      <c r="X45" s="50">
        <f t="shared" si="8"/>
        <v>16.577534989849628</v>
      </c>
    </row>
    <row r="46" spans="2:24" s="29" customFormat="1" ht="12.75">
      <c r="B46" s="41" t="s">
        <v>86</v>
      </c>
      <c r="C46" s="42"/>
      <c r="D46" s="42"/>
      <c r="E46" s="42"/>
      <c r="F46" s="42"/>
      <c r="G46" s="42"/>
      <c r="H46" s="42"/>
      <c r="I46" s="42"/>
      <c r="J46" s="43"/>
      <c r="K46" s="44" t="s">
        <v>92</v>
      </c>
      <c r="L46" s="50">
        <f>(L34/L22)*100</f>
        <v>2.8404154863078377</v>
      </c>
      <c r="M46" s="50">
        <f aca="true" t="shared" si="9" ref="M46:X46">(M34/M22)*100</f>
        <v>1.505711318795431</v>
      </c>
      <c r="N46" s="50">
        <f t="shared" si="9"/>
        <v>0.5271249725455743</v>
      </c>
      <c r="O46" s="50">
        <f t="shared" si="9"/>
        <v>0.3083247687564234</v>
      </c>
      <c r="P46" s="50">
        <f t="shared" si="9"/>
        <v>0.5366334465009309</v>
      </c>
      <c r="Q46" s="50">
        <f t="shared" si="9"/>
        <v>0.45558086560364464</v>
      </c>
      <c r="R46" s="50">
        <f t="shared" si="9"/>
        <v>2.1088205474822574</v>
      </c>
      <c r="S46" s="50">
        <f t="shared" si="9"/>
        <v>1.6227180527383367</v>
      </c>
      <c r="T46" s="50">
        <f t="shared" si="9"/>
        <v>1.2875536480686696</v>
      </c>
      <c r="U46" s="50">
        <f t="shared" si="9"/>
        <v>0.9413241292751805</v>
      </c>
      <c r="V46" s="50">
        <f t="shared" si="9"/>
        <v>1.7150857542877145</v>
      </c>
      <c r="W46" s="50">
        <f t="shared" si="9"/>
        <v>1.6397953007208497</v>
      </c>
      <c r="X46" s="50">
        <f t="shared" si="9"/>
        <v>3.6386195961715955</v>
      </c>
    </row>
    <row r="47" spans="2:24" s="29" customFormat="1" ht="12.75">
      <c r="B47" s="41" t="s">
        <v>87</v>
      </c>
      <c r="C47" s="42"/>
      <c r="D47" s="42"/>
      <c r="E47" s="42"/>
      <c r="F47" s="42"/>
      <c r="G47" s="42"/>
      <c r="H47" s="42"/>
      <c r="I47" s="42"/>
      <c r="J47" s="43"/>
      <c r="K47" s="44" t="s">
        <v>43</v>
      </c>
      <c r="L47" s="50">
        <f>(L36/L22)*100</f>
        <v>4.781869688385269</v>
      </c>
      <c r="M47" s="50">
        <f aca="true" t="shared" si="10" ref="M47:X47">(M36/M22)*100</f>
        <v>1.453790238836968</v>
      </c>
      <c r="N47" s="50">
        <f t="shared" si="10"/>
        <v>1.8669009444322426</v>
      </c>
      <c r="O47" s="50">
        <f t="shared" si="10"/>
        <v>3.0718282516843667</v>
      </c>
      <c r="P47" s="50">
        <f t="shared" si="10"/>
        <v>1.555141824553718</v>
      </c>
      <c r="Q47" s="50">
        <f t="shared" si="10"/>
        <v>1.2203058900097625</v>
      </c>
      <c r="R47" s="50">
        <f t="shared" si="10"/>
        <v>1.6627238932071644</v>
      </c>
      <c r="S47" s="50">
        <f t="shared" si="10"/>
        <v>1.7917511832319135</v>
      </c>
      <c r="T47" s="50">
        <f t="shared" si="10"/>
        <v>1.5782915686003045</v>
      </c>
      <c r="U47" s="50">
        <f t="shared" si="10"/>
        <v>1.160966426106056</v>
      </c>
      <c r="V47" s="50">
        <f t="shared" si="10"/>
        <v>2.1876093804690235</v>
      </c>
      <c r="W47" s="50">
        <f t="shared" si="10"/>
        <v>2.68530237165025</v>
      </c>
      <c r="X47" s="50">
        <f t="shared" si="10"/>
        <v>2.962382595125097</v>
      </c>
    </row>
    <row r="48" spans="2:24" s="29" customFormat="1" ht="12.75">
      <c r="B48" s="41" t="s">
        <v>88</v>
      </c>
      <c r="C48" s="42"/>
      <c r="D48" s="42"/>
      <c r="E48" s="42"/>
      <c r="F48" s="42"/>
      <c r="G48" s="42"/>
      <c r="H48" s="42"/>
      <c r="I48" s="42"/>
      <c r="J48" s="43"/>
      <c r="K48" s="44" t="s">
        <v>33</v>
      </c>
      <c r="L48" s="50">
        <f>(L37/L22)*100</f>
        <v>8.226628895184136</v>
      </c>
      <c r="M48" s="50">
        <f aca="true" t="shared" si="11" ref="M48:X48">(M37/M22)*100</f>
        <v>3.2191069574247146</v>
      </c>
      <c r="N48" s="50">
        <f t="shared" si="11"/>
        <v>4.063254996705469</v>
      </c>
      <c r="O48" s="50">
        <f t="shared" si="11"/>
        <v>4.487838300787941</v>
      </c>
      <c r="P48" s="50">
        <f t="shared" si="11"/>
        <v>3.1869455700361407</v>
      </c>
      <c r="Q48" s="50">
        <f t="shared" si="11"/>
        <v>7.484542792059877</v>
      </c>
      <c r="R48" s="50">
        <f t="shared" si="11"/>
        <v>7.6377154444068935</v>
      </c>
      <c r="S48" s="50">
        <f t="shared" si="11"/>
        <v>7.302231237322515</v>
      </c>
      <c r="T48" s="50">
        <f t="shared" si="11"/>
        <v>3.7795929669112556</v>
      </c>
      <c r="U48" s="50">
        <f t="shared" si="11"/>
        <v>2.6357075619705053</v>
      </c>
      <c r="V48" s="50">
        <f t="shared" si="11"/>
        <v>3.5526776338816943</v>
      </c>
      <c r="W48" s="50">
        <f t="shared" si="11"/>
        <v>6.025422329829968</v>
      </c>
      <c r="X48" s="50">
        <f t="shared" si="11"/>
        <v>7.711989904434875</v>
      </c>
    </row>
    <row r="49" spans="2:24" s="29" customFormat="1" ht="12.75">
      <c r="B49" s="41" t="s">
        <v>89</v>
      </c>
      <c r="C49" s="42"/>
      <c r="D49" s="42"/>
      <c r="E49" s="42"/>
      <c r="F49" s="42"/>
      <c r="G49" s="42"/>
      <c r="H49" s="42"/>
      <c r="I49" s="42"/>
      <c r="J49" s="43"/>
      <c r="K49" s="44" t="s">
        <v>34</v>
      </c>
      <c r="L49" s="51">
        <f>(L38/L22)*100</f>
        <v>0.049102927289896126</v>
      </c>
      <c r="M49" s="51">
        <f aca="true" t="shared" si="12" ref="M49:X49">(M38/M22)*100</f>
        <v>0.05192107995846314</v>
      </c>
      <c r="N49" s="51">
        <f t="shared" si="12"/>
        <v>0</v>
      </c>
      <c r="O49" s="51">
        <f t="shared" si="12"/>
        <v>0.10277492291880781</v>
      </c>
      <c r="P49" s="51">
        <f t="shared" si="12"/>
        <v>0</v>
      </c>
      <c r="Q49" s="51">
        <f t="shared" si="12"/>
        <v>0.03254149040026033</v>
      </c>
      <c r="R49" s="51">
        <f t="shared" si="12"/>
        <v>0</v>
      </c>
      <c r="S49" s="51">
        <f t="shared" si="12"/>
        <v>0</v>
      </c>
      <c r="T49" s="51">
        <f t="shared" si="12"/>
        <v>0.05537865152983525</v>
      </c>
      <c r="U49" s="51">
        <f t="shared" si="12"/>
        <v>0</v>
      </c>
      <c r="V49" s="51">
        <f t="shared" si="12"/>
        <v>0</v>
      </c>
      <c r="W49" s="51">
        <f>(W38/W22)*100</f>
        <v>0.03191547900731855</v>
      </c>
      <c r="X49" s="51">
        <f t="shared" si="12"/>
        <v>0.05584805385770577</v>
      </c>
    </row>
    <row r="50" spans="2:24" s="29" customFormat="1" ht="12.75">
      <c r="B50" s="41" t="s">
        <v>90</v>
      </c>
      <c r="C50" s="42"/>
      <c r="D50" s="42"/>
      <c r="E50" s="42"/>
      <c r="F50" s="42"/>
      <c r="G50" s="42"/>
      <c r="H50" s="42"/>
      <c r="I50" s="42"/>
      <c r="J50" s="43"/>
      <c r="K50" s="44" t="s">
        <v>35</v>
      </c>
      <c r="L50" s="50">
        <f>(L39/L22)*100</f>
        <v>0.7629839471199245</v>
      </c>
      <c r="M50" s="50">
        <f aca="true" t="shared" si="13" ref="M50:X50">(M39/M22)*100</f>
        <v>0.46728971962616817</v>
      </c>
      <c r="N50" s="50">
        <f t="shared" si="13"/>
        <v>0.5271249725455743</v>
      </c>
      <c r="O50" s="50">
        <f t="shared" si="13"/>
        <v>0.5367134863537741</v>
      </c>
      <c r="P50" s="50">
        <f t="shared" si="13"/>
        <v>0.5037783375314862</v>
      </c>
      <c r="Q50" s="50">
        <f t="shared" si="13"/>
        <v>0.45558086560364464</v>
      </c>
      <c r="R50" s="50">
        <f t="shared" si="13"/>
        <v>1.1017235552551539</v>
      </c>
      <c r="S50" s="50">
        <f t="shared" si="13"/>
        <v>1.1494252873563218</v>
      </c>
      <c r="T50" s="50">
        <f t="shared" si="13"/>
        <v>0.29073792053163505</v>
      </c>
      <c r="U50" s="50">
        <f t="shared" si="13"/>
        <v>0.2823972387825541</v>
      </c>
      <c r="V50" s="50">
        <f t="shared" si="13"/>
        <v>0.35001750087504374</v>
      </c>
      <c r="W50" s="50">
        <f t="shared" si="13"/>
        <v>0.6636218566004513</v>
      </c>
      <c r="X50" s="50">
        <f t="shared" si="13"/>
        <v>0.7598640972695637</v>
      </c>
    </row>
    <row r="51" ht="12.75">
      <c r="L51" s="30"/>
    </row>
    <row r="52" spans="12:24" ht="12.75"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ht="12.75">
      <c r="L53" s="30"/>
    </row>
  </sheetData>
  <mergeCells count="33"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  <mergeCell ref="B35:J35"/>
    <mergeCell ref="B36:J36"/>
    <mergeCell ref="B41:J41"/>
    <mergeCell ref="B42:J42"/>
    <mergeCell ref="B39:J39"/>
    <mergeCell ref="B40:J40"/>
    <mergeCell ref="B30:J30"/>
    <mergeCell ref="B31:J31"/>
    <mergeCell ref="B32:J32"/>
    <mergeCell ref="B25:J25"/>
    <mergeCell ref="B26:J26"/>
    <mergeCell ref="B27:J27"/>
    <mergeCell ref="B28:J28"/>
    <mergeCell ref="B33:J33"/>
    <mergeCell ref="B34:J34"/>
    <mergeCell ref="F6:H6"/>
    <mergeCell ref="B21:J21"/>
    <mergeCell ref="B23:J23"/>
    <mergeCell ref="B24:J24"/>
    <mergeCell ref="B6:C6"/>
    <mergeCell ref="B20:J20"/>
    <mergeCell ref="B22:J22"/>
    <mergeCell ref="B29:J29"/>
  </mergeCells>
  <printOptions/>
  <pageMargins left="0.75" right="0.75" top="1" bottom="1" header="0" footer="0"/>
  <pageSetup fitToHeight="1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2007-07-30T19:28:50Z</cp:lastPrinted>
  <dcterms:created xsi:type="dcterms:W3CDTF">2006-08-07T20:43:59Z</dcterms:created>
  <dcterms:modified xsi:type="dcterms:W3CDTF">2007-07-30T19:28:56Z</dcterms:modified>
  <cp:category/>
  <cp:version/>
  <cp:contentType/>
  <cp:contentStatus/>
</cp:coreProperties>
</file>