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755" windowHeight="7680" activeTab="0"/>
  </bookViews>
  <sheets>
    <sheet name="Tabla 05_20" sheetId="1" r:id="rId1"/>
  </sheets>
  <definedNames>
    <definedName name="_xlnm.Print_Area" localSheetId="0">'Tabla 05_20'!$B$1:$S$33</definedName>
  </definedNames>
  <calcPr fullCalcOnLoad="1"/>
</workbook>
</file>

<file path=xl/sharedStrings.xml><?xml version="1.0" encoding="utf-8"?>
<sst xmlns="http://schemas.openxmlformats.org/spreadsheetml/2006/main" count="58" uniqueCount="58">
  <si>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</si>
  <si>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</si>
  <si>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</si>
  <si>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</si>
  <si>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</si>
  <si>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</si>
  <si>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</si>
  <si>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</si>
  <si>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</si>
  <si>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</si>
  <si>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</si>
  <si>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</si>
  <si>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T_POB</t>
  </si>
  <si>
    <t>T_POBMAYA</t>
  </si>
  <si>
    <t>T_POBXINKA</t>
  </si>
  <si>
    <t>T_POBGARIF</t>
  </si>
  <si>
    <t>T_POBLADIN</t>
  </si>
  <si>
    <t>T_OTRAETNI</t>
  </si>
  <si>
    <t>P_POBMAYA</t>
  </si>
  <si>
    <t>P_POBXINKA</t>
  </si>
  <si>
    <t>P_POBGARIF</t>
  </si>
  <si>
    <t>P_POBLADIN</t>
  </si>
  <si>
    <t>P_OTRAETNI</t>
  </si>
  <si>
    <t>Código Departamento y Municipio</t>
  </si>
  <si>
    <t xml:space="preserve">Porcentaje de población por grupo étnico </t>
  </si>
  <si>
    <t>Distribución de la población por grupo étnico</t>
  </si>
  <si>
    <t>T_P_IND</t>
  </si>
  <si>
    <t>T_P_NIND</t>
  </si>
  <si>
    <t>Instituto Nacional de Estadística, XI Censo de Población y VI de Habitación</t>
  </si>
  <si>
    <t>Chiquimula</t>
  </si>
  <si>
    <t>San José la Arada</t>
  </si>
  <si>
    <t>San Juan Ermita</t>
  </si>
  <si>
    <t>Jocotán</t>
  </si>
  <si>
    <t>Camotán</t>
  </si>
  <si>
    <t>Olopa</t>
  </si>
  <si>
    <t>Esquipulas</t>
  </si>
  <si>
    <t>Concepción   las Minas</t>
  </si>
  <si>
    <t>Quezaltepeque</t>
  </si>
  <si>
    <t>San Jacinto</t>
  </si>
  <si>
    <t>Ipala</t>
  </si>
  <si>
    <t>Departamento de Chiquimula</t>
  </si>
  <si>
    <t>PAIS</t>
  </si>
  <si>
    <t>Ref. Codigo Campo</t>
  </si>
  <si>
    <t>Municipios del Departamento de Chimquimula</t>
  </si>
  <si>
    <r>
      <t>¨</t>
    </r>
    <r>
      <rPr>
        <b/>
        <sz val="9"/>
        <rFont val="Arial"/>
        <family val="2"/>
      </rPr>
      <t>05 - 20</t>
    </r>
  </si>
  <si>
    <t>01a Total Población</t>
  </si>
  <si>
    <t>05a Maya</t>
  </si>
  <si>
    <t>05b Xinka</t>
  </si>
  <si>
    <t>05c Garífuna</t>
  </si>
  <si>
    <t>05d Ladina</t>
  </si>
  <si>
    <t>05e Otra</t>
  </si>
  <si>
    <t>05f Porcentaje Población Maya</t>
  </si>
  <si>
    <t>05g Porcentaje Población Xinka</t>
  </si>
  <si>
    <t>05h Porcentaje Población Garífuna</t>
  </si>
  <si>
    <t>05i Porcentaje Población Ladina</t>
  </si>
  <si>
    <t>05j Porcentaje Otro grupo étnico</t>
  </si>
  <si>
    <t>05k Total población indígena</t>
  </si>
  <si>
    <t>05l Total población no indígena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</si>
</sst>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;[Red]#,##0"/>
    <numFmt numFmtId="169" formatCode="0.000000"/>
    <numFmt numFmtId="170" formatCode="0.00000"/>
    <numFmt numFmtId="171" formatCode="0.0000"/>
    <numFmt numFmtId="172" formatCode="0.000"/>
    <numFmt numFmtId="173" formatCode="0.0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22"/>
      <name val="Arial"/>
      <family val="2"/>
    </font>
    <font>
      <sz val="9"/>
      <color indexed="10"/>
      <name val="Arial"/>
      <family val="2"/>
    </font>
    <font>
      <i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1" fillId="2" borderId="16" xfId="0" applyFont="1" applyFill="1" applyBorder="1" applyAlignment="1">
      <alignment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/>
    </xf>
    <xf numFmtId="0" fontId="2" fillId="3" borderId="16" xfId="0" applyNumberFormat="1" applyFont="1" applyFill="1" applyBorder="1" applyAlignment="1">
      <alignment/>
    </xf>
    <xf numFmtId="0" fontId="2" fillId="3" borderId="16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/>
    </xf>
    <xf numFmtId="0" fontId="2" fillId="3" borderId="16" xfId="0" applyNumberFormat="1" applyFont="1" applyFill="1" applyBorder="1" applyAlignment="1">
      <alignment horizontal="right" vertical="top"/>
    </xf>
    <xf numFmtId="0" fontId="2" fillId="3" borderId="16" xfId="0" applyNumberFormat="1" applyFont="1" applyFill="1" applyBorder="1" applyAlignment="1">
      <alignment horizontal="right"/>
    </xf>
    <xf numFmtId="0" fontId="6" fillId="3" borderId="16" xfId="0" applyFont="1" applyFill="1" applyBorder="1" applyAlignment="1">
      <alignment/>
    </xf>
    <xf numFmtId="2" fontId="6" fillId="3" borderId="16" xfId="0" applyNumberFormat="1" applyFont="1" applyFill="1" applyBorder="1" applyAlignment="1">
      <alignment horizontal="right"/>
    </xf>
    <xf numFmtId="0" fontId="2" fillId="3" borderId="1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3</xdr:row>
      <xdr:rowOff>66675</xdr:rowOff>
    </xdr:from>
    <xdr:to>
      <xdr:col>13</xdr:col>
      <xdr:colOff>28575</xdr:colOff>
      <xdr:row>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5524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4"/>
  <sheetViews>
    <sheetView showGridLines="0" tabSelected="1" workbookViewId="0" topLeftCell="A4">
      <selection activeCell="F27" sqref="F27"/>
    </sheetView>
  </sheetViews>
  <sheetFormatPr defaultColWidth="11.421875" defaultRowHeight="12.75"/>
  <cols>
    <col min="1" max="1" width="3.140625" style="0" customWidth="1"/>
    <col min="6" max="6" width="15.7109375" style="0" customWidth="1"/>
    <col min="7" max="20" width="14.7109375" style="0" customWidth="1"/>
  </cols>
  <sheetData>
    <row r="1" spans="2:19" ht="12.75">
      <c r="B1" s="6" t="s">
        <v>0</v>
      </c>
      <c r="C1" s="7"/>
      <c r="D1" s="7"/>
      <c r="E1" s="7"/>
      <c r="F1" s="7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12.75">
      <c r="B2" s="6" t="s">
        <v>1</v>
      </c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12.75">
      <c r="B3" s="6" t="s">
        <v>2</v>
      </c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ht="12.75">
      <c r="B4" s="6" t="s">
        <v>3</v>
      </c>
      <c r="C4" s="7"/>
      <c r="D4" s="7"/>
      <c r="E4" s="7"/>
      <c r="F4" s="7"/>
      <c r="G4" s="7"/>
      <c r="H4" s="7"/>
      <c r="I4" s="7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2:19" ht="13.5" thickBot="1">
      <c r="B6" s="35" t="s">
        <v>4</v>
      </c>
      <c r="C6" s="36"/>
      <c r="D6" s="2"/>
      <c r="E6" s="37" t="s">
        <v>44</v>
      </c>
      <c r="F6" s="30"/>
      <c r="G6" s="3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2:19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12.75">
      <c r="B8" s="12" t="s">
        <v>5</v>
      </c>
      <c r="C8" s="13"/>
      <c r="D8" s="14" t="s">
        <v>25</v>
      </c>
      <c r="E8" s="13"/>
      <c r="F8" s="13"/>
      <c r="G8" s="13"/>
      <c r="H8" s="13"/>
      <c r="I8" s="15"/>
      <c r="J8" s="3"/>
      <c r="K8" s="3"/>
      <c r="L8" s="3"/>
      <c r="M8" s="1"/>
      <c r="N8" s="1"/>
      <c r="O8" s="1"/>
      <c r="P8" s="1"/>
      <c r="Q8" s="1"/>
      <c r="R8" s="1"/>
      <c r="S8" s="1"/>
    </row>
    <row r="9" spans="2:19" ht="12.75">
      <c r="B9" s="16" t="s">
        <v>6</v>
      </c>
      <c r="C9" s="4"/>
      <c r="D9" s="17" t="s">
        <v>24</v>
      </c>
      <c r="E9" s="4"/>
      <c r="F9" s="4"/>
      <c r="G9" s="4"/>
      <c r="H9" s="4"/>
      <c r="I9" s="18"/>
      <c r="J9" s="4"/>
      <c r="K9" s="4"/>
      <c r="L9" s="4"/>
      <c r="M9" s="5"/>
      <c r="N9" s="5"/>
      <c r="O9" s="5"/>
      <c r="P9" s="5"/>
      <c r="Q9" s="5"/>
      <c r="R9" s="5"/>
      <c r="S9" s="5"/>
    </row>
    <row r="10" spans="2:19" ht="12.75">
      <c r="B10" s="19" t="s">
        <v>7</v>
      </c>
      <c r="C10" s="3"/>
      <c r="D10" s="3" t="s">
        <v>43</v>
      </c>
      <c r="E10" s="3"/>
      <c r="F10" s="3"/>
      <c r="G10" s="3"/>
      <c r="H10" s="3"/>
      <c r="I10" s="20"/>
      <c r="J10" s="3"/>
      <c r="K10" s="3"/>
      <c r="L10" s="3"/>
      <c r="M10" s="1"/>
      <c r="N10" s="1"/>
      <c r="O10" s="1"/>
      <c r="P10" s="1"/>
      <c r="Q10" s="1"/>
      <c r="R10" s="1"/>
      <c r="S10" s="1"/>
    </row>
    <row r="11" spans="2:19" ht="12.75">
      <c r="B11" s="19" t="s">
        <v>8</v>
      </c>
      <c r="C11" s="3"/>
      <c r="D11" s="31">
        <v>2002</v>
      </c>
      <c r="E11" s="31"/>
      <c r="F11" s="31"/>
      <c r="G11" s="3"/>
      <c r="H11" s="3"/>
      <c r="I11" s="20"/>
      <c r="J11" s="3"/>
      <c r="K11" s="3"/>
      <c r="L11" s="3"/>
      <c r="M11" s="1"/>
      <c r="N11" s="1"/>
      <c r="O11" s="1"/>
      <c r="P11" s="1"/>
      <c r="Q11" s="1"/>
      <c r="R11" s="1"/>
      <c r="S11" s="1"/>
    </row>
    <row r="12" spans="2:19" ht="12.75">
      <c r="B12" s="19" t="s">
        <v>9</v>
      </c>
      <c r="C12" s="3"/>
      <c r="D12" s="3" t="s">
        <v>10</v>
      </c>
      <c r="E12" s="3"/>
      <c r="F12" s="3"/>
      <c r="G12" s="3"/>
      <c r="H12" s="3"/>
      <c r="I12" s="20"/>
      <c r="J12" s="3"/>
      <c r="K12" s="3"/>
      <c r="L12" s="3"/>
      <c r="M12" s="1"/>
      <c r="N12" s="1"/>
      <c r="O12" s="1"/>
      <c r="P12" s="1"/>
      <c r="Q12" s="1"/>
      <c r="R12" s="1"/>
      <c r="S12" s="1"/>
    </row>
    <row r="13" spans="2:19" ht="12.75">
      <c r="B13" s="21" t="s">
        <v>11</v>
      </c>
      <c r="C13" s="22"/>
      <c r="D13" s="22" t="s">
        <v>28</v>
      </c>
      <c r="E13" s="22"/>
      <c r="F13" s="22"/>
      <c r="G13" s="22"/>
      <c r="H13" s="22"/>
      <c r="I13" s="23"/>
      <c r="J13" s="3"/>
      <c r="K13" s="3"/>
      <c r="L13" s="3"/>
      <c r="M13" s="1"/>
      <c r="N13" s="1"/>
      <c r="O13" s="1"/>
      <c r="P13" s="1"/>
      <c r="Q13" s="1"/>
      <c r="R13" s="1"/>
      <c r="S13" s="1"/>
    </row>
    <row r="14" spans="2:19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"/>
      <c r="O14" s="8"/>
      <c r="P14" s="1"/>
      <c r="Q14" s="1"/>
      <c r="R14" s="9"/>
      <c r="S14" s="9"/>
    </row>
    <row r="15" spans="2:19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8"/>
      <c r="O15" s="8"/>
      <c r="P15" s="1"/>
      <c r="Q15" s="1"/>
      <c r="R15" s="9"/>
      <c r="S15" s="1"/>
    </row>
    <row r="16" spans="2:19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12.75">
      <c r="B17" s="10"/>
      <c r="C17" s="10"/>
      <c r="D17" s="10"/>
      <c r="E17" s="10"/>
      <c r="F17" s="26"/>
      <c r="G17" s="24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2:19" ht="24.75" customHeight="1">
      <c r="B18" s="32"/>
      <c r="C18" s="33"/>
      <c r="D18" s="33"/>
      <c r="E18" s="34"/>
      <c r="F18" s="27"/>
      <c r="G18" s="42" t="s">
        <v>29</v>
      </c>
      <c r="H18" s="42" t="s">
        <v>30</v>
      </c>
      <c r="I18" s="42" t="s">
        <v>31</v>
      </c>
      <c r="J18" s="42" t="s">
        <v>32</v>
      </c>
      <c r="K18" s="42" t="s">
        <v>33</v>
      </c>
      <c r="L18" s="42" t="s">
        <v>34</v>
      </c>
      <c r="M18" s="42" t="s">
        <v>35</v>
      </c>
      <c r="N18" s="42" t="s">
        <v>36</v>
      </c>
      <c r="O18" s="42" t="s">
        <v>37</v>
      </c>
      <c r="P18" s="42" t="s">
        <v>38</v>
      </c>
      <c r="Q18" s="42" t="s">
        <v>39</v>
      </c>
      <c r="R18" s="42" t="s">
        <v>40</v>
      </c>
      <c r="S18" s="42" t="s">
        <v>41</v>
      </c>
    </row>
    <row r="19" spans="2:19" ht="12.75">
      <c r="B19" s="38" t="s">
        <v>23</v>
      </c>
      <c r="C19" s="39"/>
      <c r="D19" s="39"/>
      <c r="E19" s="40"/>
      <c r="F19" s="41" t="s">
        <v>42</v>
      </c>
      <c r="G19" s="43">
        <v>2001</v>
      </c>
      <c r="H19" s="43">
        <v>2002</v>
      </c>
      <c r="I19" s="43">
        <v>2003</v>
      </c>
      <c r="J19" s="43">
        <v>2004</v>
      </c>
      <c r="K19" s="43">
        <v>2005</v>
      </c>
      <c r="L19" s="43">
        <v>2006</v>
      </c>
      <c r="M19" s="43">
        <v>2007</v>
      </c>
      <c r="N19" s="43">
        <v>2008</v>
      </c>
      <c r="O19" s="43">
        <v>2009</v>
      </c>
      <c r="P19" s="43">
        <v>2010</v>
      </c>
      <c r="Q19" s="43">
        <v>2011</v>
      </c>
      <c r="R19" s="43">
        <v>20</v>
      </c>
      <c r="S19" s="43"/>
    </row>
    <row r="20" spans="2:19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22" ht="12.75" customHeight="1">
      <c r="B21" s="44" t="s">
        <v>45</v>
      </c>
      <c r="C21" s="45"/>
      <c r="D21" s="45"/>
      <c r="E21" s="46"/>
      <c r="F21" s="47" t="s">
        <v>12</v>
      </c>
      <c r="G21" s="48">
        <v>79815</v>
      </c>
      <c r="H21" s="48">
        <v>7505</v>
      </c>
      <c r="I21" s="48">
        <v>11911</v>
      </c>
      <c r="J21" s="48">
        <v>40903</v>
      </c>
      <c r="K21" s="48">
        <v>36226</v>
      </c>
      <c r="L21" s="48">
        <v>17817</v>
      </c>
      <c r="M21" s="48">
        <v>41746</v>
      </c>
      <c r="N21" s="48">
        <v>11989</v>
      </c>
      <c r="O21" s="48">
        <v>24759</v>
      </c>
      <c r="P21" s="48">
        <v>10530</v>
      </c>
      <c r="Q21" s="48">
        <v>19284</v>
      </c>
      <c r="R21" s="48">
        <f aca="true" t="shared" si="0" ref="R21:R26">SUM(G21:Q21)</f>
        <v>302485</v>
      </c>
      <c r="S21" s="48">
        <v>11237196</v>
      </c>
      <c r="T21" s="28"/>
      <c r="U21" s="28"/>
      <c r="V21" s="28"/>
    </row>
    <row r="22" spans="2:22" ht="12.75">
      <c r="B22" s="49" t="s">
        <v>46</v>
      </c>
      <c r="C22" s="49"/>
      <c r="D22" s="49"/>
      <c r="E22" s="49"/>
      <c r="F22" s="50" t="s">
        <v>13</v>
      </c>
      <c r="G22" s="51">
        <v>373</v>
      </c>
      <c r="H22" s="51">
        <v>191</v>
      </c>
      <c r="I22" s="51">
        <v>132</v>
      </c>
      <c r="J22" s="51">
        <v>33235</v>
      </c>
      <c r="K22" s="52">
        <v>5579</v>
      </c>
      <c r="L22" s="52">
        <v>5289</v>
      </c>
      <c r="M22" s="52">
        <v>309</v>
      </c>
      <c r="N22" s="52">
        <v>65</v>
      </c>
      <c r="O22" s="52">
        <v>333</v>
      </c>
      <c r="P22" s="52">
        <v>14</v>
      </c>
      <c r="Q22" s="52">
        <v>38</v>
      </c>
      <c r="R22" s="48">
        <f t="shared" si="0"/>
        <v>45558</v>
      </c>
      <c r="S22" s="52">
        <v>4411964</v>
      </c>
      <c r="T22" s="28"/>
      <c r="U22" s="28"/>
      <c r="V22" s="28"/>
    </row>
    <row r="23" spans="2:22" ht="12.75">
      <c r="B23" s="49" t="s">
        <v>47</v>
      </c>
      <c r="C23" s="49"/>
      <c r="D23" s="49"/>
      <c r="E23" s="49"/>
      <c r="F23" s="50" t="s">
        <v>14</v>
      </c>
      <c r="G23" s="51">
        <v>27</v>
      </c>
      <c r="H23" s="51">
        <v>3</v>
      </c>
      <c r="I23" s="51">
        <v>0</v>
      </c>
      <c r="J23" s="51">
        <v>10</v>
      </c>
      <c r="K23" s="52">
        <v>2</v>
      </c>
      <c r="L23" s="52">
        <v>4</v>
      </c>
      <c r="M23" s="52">
        <v>20</v>
      </c>
      <c r="N23" s="52">
        <v>0</v>
      </c>
      <c r="O23" s="52">
        <v>4</v>
      </c>
      <c r="P23" s="52">
        <v>1</v>
      </c>
      <c r="Q23" s="52">
        <v>5</v>
      </c>
      <c r="R23" s="48">
        <f t="shared" si="0"/>
        <v>76</v>
      </c>
      <c r="S23" s="52">
        <v>16214</v>
      </c>
      <c r="T23" s="28"/>
      <c r="U23" s="28"/>
      <c r="V23" s="28"/>
    </row>
    <row r="24" spans="2:22" ht="12.75">
      <c r="B24" s="49" t="s">
        <v>48</v>
      </c>
      <c r="C24" s="49"/>
      <c r="D24" s="49"/>
      <c r="E24" s="49"/>
      <c r="F24" s="50" t="s">
        <v>15</v>
      </c>
      <c r="G24" s="51">
        <v>5</v>
      </c>
      <c r="H24" s="51">
        <v>1</v>
      </c>
      <c r="I24" s="51">
        <v>1</v>
      </c>
      <c r="J24" s="51">
        <v>4</v>
      </c>
      <c r="K24" s="52">
        <v>3</v>
      </c>
      <c r="L24" s="52">
        <v>1</v>
      </c>
      <c r="M24" s="52">
        <v>3</v>
      </c>
      <c r="N24" s="52">
        <v>1</v>
      </c>
      <c r="O24" s="52">
        <v>1</v>
      </c>
      <c r="P24" s="52">
        <v>0</v>
      </c>
      <c r="Q24" s="52">
        <v>0</v>
      </c>
      <c r="R24" s="48">
        <f t="shared" si="0"/>
        <v>20</v>
      </c>
      <c r="S24" s="52">
        <v>5040</v>
      </c>
      <c r="T24" s="28"/>
      <c r="U24" s="28"/>
      <c r="V24" s="28"/>
    </row>
    <row r="25" spans="2:22" ht="12.75">
      <c r="B25" s="49" t="s">
        <v>49</v>
      </c>
      <c r="C25" s="49"/>
      <c r="D25" s="49"/>
      <c r="E25" s="49"/>
      <c r="F25" s="50" t="s">
        <v>16</v>
      </c>
      <c r="G25" s="51">
        <v>79372</v>
      </c>
      <c r="H25" s="51">
        <v>7302</v>
      </c>
      <c r="I25" s="51">
        <v>11778</v>
      </c>
      <c r="J25" s="51">
        <v>7623</v>
      </c>
      <c r="K25" s="52">
        <v>30638</v>
      </c>
      <c r="L25" s="52">
        <v>11903</v>
      </c>
      <c r="M25" s="52">
        <v>41358</v>
      </c>
      <c r="N25" s="52">
        <v>11869</v>
      </c>
      <c r="O25" s="52">
        <v>24418</v>
      </c>
      <c r="P25" s="52">
        <v>10420</v>
      </c>
      <c r="Q25" s="52">
        <v>19240</v>
      </c>
      <c r="R25" s="48">
        <f t="shared" si="0"/>
        <v>255921</v>
      </c>
      <c r="S25" s="52">
        <v>6750170</v>
      </c>
      <c r="T25" s="28"/>
      <c r="U25" s="28"/>
      <c r="V25" s="28"/>
    </row>
    <row r="26" spans="2:22" ht="12.75">
      <c r="B26" s="49" t="s">
        <v>50</v>
      </c>
      <c r="C26" s="49"/>
      <c r="D26" s="49"/>
      <c r="E26" s="49"/>
      <c r="F26" s="50" t="s">
        <v>17</v>
      </c>
      <c r="G26" s="51">
        <v>38</v>
      </c>
      <c r="H26" s="51">
        <v>8</v>
      </c>
      <c r="I26" s="51">
        <v>0</v>
      </c>
      <c r="J26" s="51">
        <v>31</v>
      </c>
      <c r="K26" s="52">
        <v>4</v>
      </c>
      <c r="L26" s="52">
        <v>620</v>
      </c>
      <c r="M26" s="52">
        <v>56</v>
      </c>
      <c r="N26" s="52">
        <v>54</v>
      </c>
      <c r="O26" s="52">
        <v>3</v>
      </c>
      <c r="P26" s="52">
        <v>95</v>
      </c>
      <c r="Q26" s="52">
        <v>1</v>
      </c>
      <c r="R26" s="48">
        <f t="shared" si="0"/>
        <v>910</v>
      </c>
      <c r="S26" s="52">
        <v>53808</v>
      </c>
      <c r="T26" s="28"/>
      <c r="U26" s="28"/>
      <c r="V26" s="28"/>
    </row>
    <row r="27" spans="2:19" s="25" customFormat="1" ht="12.75">
      <c r="B27" s="49" t="s">
        <v>51</v>
      </c>
      <c r="C27" s="49"/>
      <c r="D27" s="49"/>
      <c r="E27" s="49"/>
      <c r="F27" s="53" t="s">
        <v>18</v>
      </c>
      <c r="G27" s="54">
        <f>SUM(G22/G21)*100</f>
        <v>0.4673307022489507</v>
      </c>
      <c r="H27" s="54">
        <f aca="true" t="shared" si="1" ref="H27:S27">SUM(H22/H21)*100</f>
        <v>2.5449700199866756</v>
      </c>
      <c r="I27" s="54">
        <f t="shared" si="1"/>
        <v>1.1082192930904204</v>
      </c>
      <c r="J27" s="54">
        <f t="shared" si="1"/>
        <v>81.25320881108965</v>
      </c>
      <c r="K27" s="54">
        <f t="shared" si="1"/>
        <v>15.400541047866174</v>
      </c>
      <c r="L27" s="54">
        <f t="shared" si="1"/>
        <v>29.6851321771342</v>
      </c>
      <c r="M27" s="54">
        <f t="shared" si="1"/>
        <v>0.7401906769510852</v>
      </c>
      <c r="N27" s="54">
        <f t="shared" si="1"/>
        <v>0.5421636500125114</v>
      </c>
      <c r="O27" s="54">
        <f t="shared" si="1"/>
        <v>1.3449654671028717</v>
      </c>
      <c r="P27" s="54">
        <f t="shared" si="1"/>
        <v>0.13295346628679963</v>
      </c>
      <c r="Q27" s="54">
        <f t="shared" si="1"/>
        <v>0.19705455299730348</v>
      </c>
      <c r="R27" s="54">
        <f t="shared" si="1"/>
        <v>15.061242706249898</v>
      </c>
      <c r="S27" s="54">
        <f t="shared" si="1"/>
        <v>39.262143331841855</v>
      </c>
    </row>
    <row r="28" spans="2:19" s="25" customFormat="1" ht="12.75">
      <c r="B28" s="49" t="s">
        <v>52</v>
      </c>
      <c r="C28" s="49"/>
      <c r="D28" s="49"/>
      <c r="E28" s="49"/>
      <c r="F28" s="53" t="s">
        <v>19</v>
      </c>
      <c r="G28" s="54">
        <f>SUM(G23/G21)*100</f>
        <v>0.0338282277767337</v>
      </c>
      <c r="H28" s="54">
        <f aca="true" t="shared" si="2" ref="H28:S28">SUM(H23/H21)*100</f>
        <v>0.039973351099267154</v>
      </c>
      <c r="I28" s="54">
        <f t="shared" si="2"/>
        <v>0</v>
      </c>
      <c r="J28" s="54">
        <f t="shared" si="2"/>
        <v>0.024448084492580006</v>
      </c>
      <c r="K28" s="54">
        <f t="shared" si="2"/>
        <v>0.005520896593606802</v>
      </c>
      <c r="L28" s="54">
        <f t="shared" si="2"/>
        <v>0.022450468653533142</v>
      </c>
      <c r="M28" s="54">
        <f t="shared" si="2"/>
        <v>0.047908781679681885</v>
      </c>
      <c r="N28" s="54">
        <f t="shared" si="2"/>
        <v>0</v>
      </c>
      <c r="O28" s="54">
        <f t="shared" si="2"/>
        <v>0.016155741346581043</v>
      </c>
      <c r="P28" s="54">
        <f t="shared" si="2"/>
        <v>0.00949667616334283</v>
      </c>
      <c r="Q28" s="54">
        <f t="shared" si="2"/>
        <v>0.02592823065753993</v>
      </c>
      <c r="R28" s="54">
        <f t="shared" si="2"/>
        <v>0.02512521282047044</v>
      </c>
      <c r="S28" s="54">
        <f t="shared" si="2"/>
        <v>0.144288664182773</v>
      </c>
    </row>
    <row r="29" spans="2:19" s="25" customFormat="1" ht="12.75">
      <c r="B29" s="49" t="s">
        <v>53</v>
      </c>
      <c r="C29" s="49"/>
      <c r="D29" s="49"/>
      <c r="E29" s="49"/>
      <c r="F29" s="53" t="s">
        <v>20</v>
      </c>
      <c r="G29" s="54">
        <f>SUM(G24/G21)*100</f>
        <v>0.006264486625321055</v>
      </c>
      <c r="H29" s="54">
        <f aca="true" t="shared" si="3" ref="H29:S29">SUM(H24/H21)*100</f>
        <v>0.013324450366422385</v>
      </c>
      <c r="I29" s="54">
        <f t="shared" si="3"/>
        <v>0.008395600705230459</v>
      </c>
      <c r="J29" s="54">
        <f t="shared" si="3"/>
        <v>0.009779233797032003</v>
      </c>
      <c r="K29" s="54">
        <f t="shared" si="3"/>
        <v>0.008281344890410202</v>
      </c>
      <c r="L29" s="54">
        <f t="shared" si="3"/>
        <v>0.0056126171633832855</v>
      </c>
      <c r="M29" s="54">
        <f t="shared" si="3"/>
        <v>0.007186317251952282</v>
      </c>
      <c r="N29" s="54">
        <f t="shared" si="3"/>
        <v>0.008340979230961715</v>
      </c>
      <c r="O29" s="54">
        <f t="shared" si="3"/>
        <v>0.004038935336645261</v>
      </c>
      <c r="P29" s="54">
        <f t="shared" si="3"/>
        <v>0</v>
      </c>
      <c r="Q29" s="54">
        <f t="shared" si="3"/>
        <v>0</v>
      </c>
      <c r="R29" s="54">
        <f t="shared" si="3"/>
        <v>0.0066118981106501155</v>
      </c>
      <c r="S29" s="54">
        <f t="shared" si="3"/>
        <v>0.04485104647102355</v>
      </c>
    </row>
    <row r="30" spans="2:19" s="25" customFormat="1" ht="12.75">
      <c r="B30" s="49" t="s">
        <v>54</v>
      </c>
      <c r="C30" s="49"/>
      <c r="D30" s="49"/>
      <c r="E30" s="49"/>
      <c r="F30" s="53" t="s">
        <v>21</v>
      </c>
      <c r="G30" s="54">
        <f>SUM(G25/G21)*100</f>
        <v>99.44496648499656</v>
      </c>
      <c r="H30" s="54">
        <f aca="true" t="shared" si="4" ref="H30:S30">SUM(H25/H21)*100</f>
        <v>97.29513657561625</v>
      </c>
      <c r="I30" s="54">
        <f t="shared" si="4"/>
        <v>98.88338510620434</v>
      </c>
      <c r="J30" s="54">
        <f t="shared" si="4"/>
        <v>18.63677480869374</v>
      </c>
      <c r="K30" s="54">
        <f t="shared" si="4"/>
        <v>84.5746149174626</v>
      </c>
      <c r="L30" s="54">
        <f t="shared" si="4"/>
        <v>66.80698209575124</v>
      </c>
      <c r="M30" s="54">
        <f t="shared" si="4"/>
        <v>99.07056963541417</v>
      </c>
      <c r="N30" s="54">
        <f t="shared" si="4"/>
        <v>98.9990824922846</v>
      </c>
      <c r="O30" s="54">
        <f t="shared" si="4"/>
        <v>98.62272305020396</v>
      </c>
      <c r="P30" s="54">
        <f t="shared" si="4"/>
        <v>98.95536562203229</v>
      </c>
      <c r="Q30" s="54">
        <f t="shared" si="4"/>
        <v>99.77183157021365</v>
      </c>
      <c r="R30" s="54">
        <f t="shared" si="4"/>
        <v>84.6061788187844</v>
      </c>
      <c r="S30" s="54">
        <f t="shared" si="4"/>
        <v>60.069878642323225</v>
      </c>
    </row>
    <row r="31" spans="2:19" s="25" customFormat="1" ht="12.75">
      <c r="B31" s="49" t="s">
        <v>55</v>
      </c>
      <c r="C31" s="49"/>
      <c r="D31" s="49"/>
      <c r="E31" s="49"/>
      <c r="F31" s="53" t="s">
        <v>22</v>
      </c>
      <c r="G31" s="54">
        <f>SUM(G26/G21)*100</f>
        <v>0.04761009835244002</v>
      </c>
      <c r="H31" s="54">
        <f aca="true" t="shared" si="5" ref="H31:S31">SUM(H26/H21)*100</f>
        <v>0.10659560293137908</v>
      </c>
      <c r="I31" s="54">
        <f t="shared" si="5"/>
        <v>0</v>
      </c>
      <c r="J31" s="54">
        <f t="shared" si="5"/>
        <v>0.07578906192699802</v>
      </c>
      <c r="K31" s="54">
        <f t="shared" si="5"/>
        <v>0.011041793187213603</v>
      </c>
      <c r="L31" s="54">
        <f t="shared" si="5"/>
        <v>3.479822641297637</v>
      </c>
      <c r="M31" s="54">
        <f t="shared" si="5"/>
        <v>0.13414458870310927</v>
      </c>
      <c r="N31" s="54">
        <f t="shared" si="5"/>
        <v>0.4504128784719326</v>
      </c>
      <c r="O31" s="54">
        <f t="shared" si="5"/>
        <v>0.01211680600993578</v>
      </c>
      <c r="P31" s="54">
        <f t="shared" si="5"/>
        <v>0.9021842355175688</v>
      </c>
      <c r="Q31" s="54">
        <f t="shared" si="5"/>
        <v>0.005185646131507985</v>
      </c>
      <c r="R31" s="54">
        <f t="shared" si="5"/>
        <v>0.3008413640345802</v>
      </c>
      <c r="S31" s="54">
        <f t="shared" si="5"/>
        <v>0.4788383151811181</v>
      </c>
    </row>
    <row r="32" spans="2:25" s="25" customFormat="1" ht="12.75">
      <c r="B32" s="49" t="s">
        <v>56</v>
      </c>
      <c r="C32" s="49"/>
      <c r="D32" s="49"/>
      <c r="E32" s="49"/>
      <c r="F32" s="50" t="s">
        <v>26</v>
      </c>
      <c r="G32" s="51">
        <v>2100</v>
      </c>
      <c r="H32" s="51">
        <v>203</v>
      </c>
      <c r="I32" s="51">
        <v>1062</v>
      </c>
      <c r="J32" s="51">
        <v>33234</v>
      </c>
      <c r="K32" s="51">
        <v>6099</v>
      </c>
      <c r="L32" s="51">
        <v>6072</v>
      </c>
      <c r="M32" s="51">
        <v>690</v>
      </c>
      <c r="N32" s="51">
        <v>184</v>
      </c>
      <c r="O32" s="51">
        <v>388</v>
      </c>
      <c r="P32" s="51">
        <v>232</v>
      </c>
      <c r="Q32" s="51">
        <v>163</v>
      </c>
      <c r="R32" s="48">
        <f>SUM(G32:Q32)</f>
        <v>50427</v>
      </c>
      <c r="S32" s="51">
        <v>4610440</v>
      </c>
      <c r="T32" s="29"/>
      <c r="U32" s="29"/>
      <c r="V32" s="29"/>
      <c r="W32" s="29"/>
      <c r="X32" s="29"/>
      <c r="Y32" s="29"/>
    </row>
    <row r="33" spans="2:25" s="25" customFormat="1" ht="12.75">
      <c r="B33" s="49" t="s">
        <v>57</v>
      </c>
      <c r="C33" s="49"/>
      <c r="D33" s="49"/>
      <c r="E33" s="49"/>
      <c r="F33" s="50" t="s">
        <v>27</v>
      </c>
      <c r="G33" s="55">
        <v>77715</v>
      </c>
      <c r="H33" s="55">
        <v>7302</v>
      </c>
      <c r="I33" s="55">
        <v>10849</v>
      </c>
      <c r="J33" s="55">
        <v>7669</v>
      </c>
      <c r="K33" s="55">
        <v>30127</v>
      </c>
      <c r="L33" s="55">
        <v>11745</v>
      </c>
      <c r="M33" s="55">
        <v>41056</v>
      </c>
      <c r="N33" s="55">
        <v>11805</v>
      </c>
      <c r="O33" s="55">
        <v>24371</v>
      </c>
      <c r="P33" s="55">
        <v>10298</v>
      </c>
      <c r="Q33" s="55">
        <v>19121</v>
      </c>
      <c r="R33" s="48">
        <f>SUM(G33:Q33)</f>
        <v>252058</v>
      </c>
      <c r="S33" s="55">
        <v>6626756</v>
      </c>
      <c r="T33" s="29"/>
      <c r="U33" s="29"/>
      <c r="V33" s="29"/>
      <c r="W33" s="29"/>
      <c r="X33" s="29"/>
      <c r="Y33" s="29"/>
    </row>
    <row r="34" spans="7:25" s="25" customFormat="1" ht="12.75"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</row>
  </sheetData>
  <mergeCells count="18">
    <mergeCell ref="B32:E32"/>
    <mergeCell ref="B33:E33"/>
    <mergeCell ref="B18:E18"/>
    <mergeCell ref="B19:E19"/>
    <mergeCell ref="B30:E30"/>
    <mergeCell ref="B27:E27"/>
    <mergeCell ref="B28:E28"/>
    <mergeCell ref="B29:E29"/>
    <mergeCell ref="B21:E21"/>
    <mergeCell ref="F6:G6"/>
    <mergeCell ref="B31:E31"/>
    <mergeCell ref="B6:C6"/>
    <mergeCell ref="B22:E22"/>
    <mergeCell ref="B23:E23"/>
    <mergeCell ref="B24:E24"/>
    <mergeCell ref="B25:E25"/>
    <mergeCell ref="B26:E26"/>
    <mergeCell ref="D11:F11"/>
  </mergeCells>
  <printOptions/>
  <pageMargins left="0.75" right="0.75" top="1" bottom="1" header="0" footer="0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05-07</dc:title>
  <dc:subject/>
  <dc:creator>visegura</dc:creator>
  <cp:keywords/>
  <dc:description/>
  <cp:lastModifiedBy>usuario</cp:lastModifiedBy>
  <cp:lastPrinted>2007-07-30T19:20:00Z</cp:lastPrinted>
  <dcterms:created xsi:type="dcterms:W3CDTF">2006-08-04T17:39:53Z</dcterms:created>
  <dcterms:modified xsi:type="dcterms:W3CDTF">2007-07-30T19:20:05Z</dcterms:modified>
  <cp:category/>
  <cp:version/>
  <cp:contentType/>
  <cp:contentStatus/>
</cp:coreProperties>
</file>