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2_20" sheetId="1" r:id="rId1"/>
  </sheets>
  <definedNames>
    <definedName name="_xlnm.Print_Area" localSheetId="0">'02_20'!$A$1:$R$33</definedName>
  </definedNames>
  <calcPr fullCalcOnLoad="1"/>
</workbook>
</file>

<file path=xl/sharedStrings.xml><?xml version="1.0" encoding="utf-8"?>
<sst xmlns="http://schemas.openxmlformats.org/spreadsheetml/2006/main" count="60" uniqueCount="60">
  <si>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</si>
  <si>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</si>
  <si>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</si>
  <si>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</si>
  <si>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</si>
  <si>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</si>
  <si>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</si>
  <si>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</si>
  <si>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</si>
  <si>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T_POB</t>
  </si>
  <si>
    <t>Esquipulas</t>
  </si>
  <si>
    <t>Quezaltepeque</t>
  </si>
  <si>
    <t>San Jacinto</t>
  </si>
  <si>
    <t>Chiquimula</t>
  </si>
  <si>
    <t>Concepción   las Minas</t>
  </si>
  <si>
    <t xml:space="preserve"> </t>
  </si>
  <si>
    <t>Variable</t>
  </si>
  <si>
    <t>Ref. Codigo Campo</t>
  </si>
  <si>
    <t>Código Departamento y Municipio</t>
  </si>
  <si>
    <t>Indicador</t>
  </si>
  <si>
    <t>San José la Arada</t>
  </si>
  <si>
    <t>San Juan Ermita</t>
  </si>
  <si>
    <t>Jocotán</t>
  </si>
  <si>
    <t>Camotán</t>
  </si>
  <si>
    <t>Olopa</t>
  </si>
  <si>
    <t>Ipala</t>
  </si>
  <si>
    <t>Departamento de Chiquimula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</si>
  <si>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</si>
  <si>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</si>
  <si>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</si>
  <si>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</si>
  <si>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</si>
  <si>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</si>
  <si>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</si>
  <si>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</si>
  <si>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</si>
  <si>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</si>
  <si>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</si>
  <si>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</si>
  <si>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* Tasa bruta de Natalidad: (total nacimientos/total población) x 1000</t>
  </si>
  <si>
    <t>Total de nacimientos por sexo y área de residencia</t>
  </si>
  <si>
    <t>Tasa bruta de natalidad</t>
  </si>
  <si>
    <t xml:space="preserve">Número de personas </t>
  </si>
  <si>
    <t>Municipios del Departamento de Chiquimula</t>
  </si>
  <si>
    <t>02 - 20</t>
  </si>
  <si>
    <t>PAIS</t>
  </si>
  <si>
    <t>Instituto Nacional de Estadística -INE -</t>
  </si>
  <si>
    <t>01a Población Total</t>
  </si>
  <si>
    <t>02a Total Nacimientos</t>
  </si>
  <si>
    <t>02b Total Nacimientos Hombres</t>
  </si>
  <si>
    <t>02c Total nacimientos Mujeres</t>
  </si>
  <si>
    <t>02d Total Nacimientos área urbana</t>
  </si>
  <si>
    <t>02e Total Nacimientos área rural</t>
  </si>
  <si>
    <t>02f Nacimientos Hombres área urbana</t>
  </si>
  <si>
    <t>02g Nacimientos Hombres área rural</t>
  </si>
  <si>
    <t>02h Nacimientos mujeres área urbana</t>
  </si>
  <si>
    <t>02i Nacimiento mujeres área rural</t>
  </si>
  <si>
    <t>02j Porcentaje de Nacimientos Hombres</t>
  </si>
  <si>
    <t>02k Porcentaje de Nacimientos mujeres</t>
  </si>
  <si>
    <t>02l Tasa Bruta de Nacimientos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</si>
</sst>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2" fontId="0" fillId="2" borderId="12" xfId="0" applyNumberFormat="1" applyFill="1" applyBorder="1" applyAlignment="1">
      <alignment/>
    </xf>
    <xf numFmtId="49" fontId="3" fillId="3" borderId="2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2" xfId="0" applyFill="1" applyBorder="1" applyAlignment="1">
      <alignment/>
    </xf>
    <xf numFmtId="0" fontId="1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85" zoomScaleNormal="85" workbookViewId="0" topLeftCell="E1">
      <selection activeCell="F22" sqref="F2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7" t="s">
        <v>4</v>
      </c>
      <c r="B6" s="38"/>
      <c r="D6" s="35" t="s">
        <v>44</v>
      </c>
      <c r="E6" s="36"/>
    </row>
    <row r="7" s="6" customFormat="1" ht="12"/>
    <row r="8" spans="2:17" s="6" customFormat="1" ht="12">
      <c r="B8" s="22" t="s">
        <v>16</v>
      </c>
      <c r="C8" s="23"/>
      <c r="D8" s="17" t="s">
        <v>40</v>
      </c>
      <c r="E8" s="18"/>
      <c r="F8" s="18"/>
      <c r="G8" s="7"/>
      <c r="H8" s="8"/>
      <c r="I8" s="11"/>
      <c r="J8" s="11"/>
      <c r="K8" s="11"/>
      <c r="L8" s="11"/>
      <c r="M8" s="11"/>
      <c r="N8" s="11"/>
      <c r="O8" s="11"/>
      <c r="P8" s="11"/>
      <c r="Q8" s="11"/>
    </row>
    <row r="9" spans="2:17" s="6" customFormat="1" ht="12">
      <c r="B9" s="9" t="s">
        <v>19</v>
      </c>
      <c r="C9" s="10"/>
      <c r="D9" s="19" t="s">
        <v>41</v>
      </c>
      <c r="E9" s="20"/>
      <c r="F9" s="20"/>
      <c r="G9" s="11"/>
      <c r="H9" s="12"/>
      <c r="I9" s="11"/>
      <c r="J9" s="11"/>
      <c r="K9" s="11"/>
      <c r="L9" s="11"/>
      <c r="M9" s="11"/>
      <c r="N9" s="11"/>
      <c r="O9" s="11"/>
      <c r="P9" s="11"/>
      <c r="Q9" s="11"/>
    </row>
    <row r="10" spans="2:17" s="6" customFormat="1" ht="12">
      <c r="B10" s="9" t="s">
        <v>5</v>
      </c>
      <c r="C10" s="10"/>
      <c r="D10" s="13" t="s">
        <v>43</v>
      </c>
      <c r="E10" s="13"/>
      <c r="F10" s="13"/>
      <c r="G10" s="11"/>
      <c r="H10" s="12"/>
      <c r="I10" s="11"/>
      <c r="J10" s="11"/>
      <c r="K10" s="11"/>
      <c r="L10" s="11"/>
      <c r="M10" s="11"/>
      <c r="N10" s="11"/>
      <c r="O10" s="11"/>
      <c r="P10" s="11"/>
      <c r="Q10" s="11"/>
    </row>
    <row r="11" spans="2:17" s="6" customFormat="1" ht="12">
      <c r="B11" s="9" t="s">
        <v>6</v>
      </c>
      <c r="C11" s="10"/>
      <c r="D11" s="27">
        <v>2002</v>
      </c>
      <c r="E11" s="27"/>
      <c r="F11" s="27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</row>
    <row r="12" spans="2:17" s="6" customFormat="1" ht="12">
      <c r="B12" s="9" t="s">
        <v>7</v>
      </c>
      <c r="C12" s="10"/>
      <c r="D12" s="13" t="s">
        <v>42</v>
      </c>
      <c r="E12" s="13"/>
      <c r="F12" s="13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</row>
    <row r="13" spans="2:17" s="6" customFormat="1" ht="12">
      <c r="B13" s="28" t="s">
        <v>8</v>
      </c>
      <c r="C13" s="29"/>
      <c r="D13" s="21" t="s">
        <v>46</v>
      </c>
      <c r="E13" s="21"/>
      <c r="F13" s="21"/>
      <c r="G13" s="14"/>
      <c r="H13" s="15"/>
      <c r="I13" s="11"/>
      <c r="J13" s="11"/>
      <c r="K13" s="11"/>
      <c r="L13" s="11"/>
      <c r="M13" s="11"/>
      <c r="N13" s="11"/>
      <c r="O13" s="11"/>
      <c r="P13" s="11"/>
      <c r="Q13" s="11"/>
    </row>
    <row r="16" spans="2:18" ht="24.75" customHeight="1">
      <c r="B16" s="24"/>
      <c r="C16" s="25"/>
      <c r="D16" s="25"/>
      <c r="E16" s="26"/>
      <c r="F16" s="43" t="s">
        <v>13</v>
      </c>
      <c r="G16" s="43" t="s">
        <v>20</v>
      </c>
      <c r="H16" s="43" t="s">
        <v>21</v>
      </c>
      <c r="I16" s="43" t="s">
        <v>22</v>
      </c>
      <c r="J16" s="43" t="s">
        <v>23</v>
      </c>
      <c r="K16" s="43" t="s">
        <v>24</v>
      </c>
      <c r="L16" s="43" t="s">
        <v>10</v>
      </c>
      <c r="M16" s="43" t="s">
        <v>14</v>
      </c>
      <c r="N16" s="43" t="s">
        <v>11</v>
      </c>
      <c r="O16" s="43" t="s">
        <v>12</v>
      </c>
      <c r="P16" s="43" t="s">
        <v>25</v>
      </c>
      <c r="Q16" s="43" t="s">
        <v>26</v>
      </c>
      <c r="R16" s="43" t="s">
        <v>45</v>
      </c>
    </row>
    <row r="17" spans="2:18" ht="12.75">
      <c r="B17" s="39" t="s">
        <v>18</v>
      </c>
      <c r="C17" s="40"/>
      <c r="D17" s="41"/>
      <c r="E17" s="42" t="s">
        <v>17</v>
      </c>
      <c r="F17" s="44">
        <v>2001</v>
      </c>
      <c r="G17" s="44">
        <v>2002</v>
      </c>
      <c r="H17" s="44">
        <v>2003</v>
      </c>
      <c r="I17" s="44">
        <v>2004</v>
      </c>
      <c r="J17" s="44">
        <v>2005</v>
      </c>
      <c r="K17" s="44">
        <v>2006</v>
      </c>
      <c r="L17" s="44">
        <v>2007</v>
      </c>
      <c r="M17" s="44">
        <v>2008</v>
      </c>
      <c r="N17" s="44">
        <v>2009</v>
      </c>
      <c r="O17" s="44">
        <v>2010</v>
      </c>
      <c r="P17" s="44">
        <v>2011</v>
      </c>
      <c r="Q17" s="44">
        <v>20</v>
      </c>
      <c r="R17" s="44"/>
    </row>
    <row r="18" spans="2:17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8" ht="12.75" customHeight="1">
      <c r="B19" s="30" t="s">
        <v>47</v>
      </c>
      <c r="C19" s="31"/>
      <c r="D19" s="31"/>
      <c r="E19" s="32" t="s">
        <v>9</v>
      </c>
      <c r="F19" s="33">
        <v>79815</v>
      </c>
      <c r="G19" s="33">
        <v>7505</v>
      </c>
      <c r="H19" s="33">
        <v>11911</v>
      </c>
      <c r="I19" s="33">
        <v>40903</v>
      </c>
      <c r="J19" s="33">
        <v>36226</v>
      </c>
      <c r="K19" s="33">
        <v>17817</v>
      </c>
      <c r="L19" s="33">
        <v>41746</v>
      </c>
      <c r="M19" s="33">
        <v>11989</v>
      </c>
      <c r="N19" s="33">
        <v>24759</v>
      </c>
      <c r="O19" s="33">
        <v>10530</v>
      </c>
      <c r="P19" s="33">
        <v>19284</v>
      </c>
      <c r="Q19" s="33">
        <f>SUM(F19:P19)</f>
        <v>302485</v>
      </c>
      <c r="R19" s="33">
        <v>11237196</v>
      </c>
    </row>
    <row r="20" spans="2:18" ht="12.75" customHeight="1">
      <c r="B20" s="30" t="s">
        <v>48</v>
      </c>
      <c r="C20" s="31"/>
      <c r="D20" s="31"/>
      <c r="E20" s="32" t="s">
        <v>27</v>
      </c>
      <c r="F20" s="33">
        <v>2775</v>
      </c>
      <c r="G20" s="33">
        <v>195</v>
      </c>
      <c r="H20" s="33">
        <v>452</v>
      </c>
      <c r="I20" s="33">
        <v>2143</v>
      </c>
      <c r="J20" s="33">
        <v>1776</v>
      </c>
      <c r="K20" s="33">
        <v>772</v>
      </c>
      <c r="L20" s="33">
        <v>1583</v>
      </c>
      <c r="M20" s="33">
        <v>342</v>
      </c>
      <c r="N20" s="33">
        <v>750</v>
      </c>
      <c r="O20" s="33">
        <v>341</v>
      </c>
      <c r="P20" s="33">
        <v>533</v>
      </c>
      <c r="Q20" s="33">
        <f aca="true" t="shared" si="0" ref="Q20:Q28">SUM(F20:P20)</f>
        <v>11662</v>
      </c>
      <c r="R20" s="33">
        <v>387287</v>
      </c>
    </row>
    <row r="21" spans="2:18" ht="12.75" customHeight="1">
      <c r="B21" s="30" t="s">
        <v>49</v>
      </c>
      <c r="C21" s="31"/>
      <c r="D21" s="31"/>
      <c r="E21" s="32" t="s">
        <v>28</v>
      </c>
      <c r="F21" s="33">
        <v>1427</v>
      </c>
      <c r="G21" s="33">
        <v>102</v>
      </c>
      <c r="H21" s="33">
        <v>241</v>
      </c>
      <c r="I21" s="33">
        <v>1114</v>
      </c>
      <c r="J21" s="33">
        <v>903</v>
      </c>
      <c r="K21" s="33">
        <v>416</v>
      </c>
      <c r="L21" s="33">
        <v>800</v>
      </c>
      <c r="M21" s="33">
        <v>157</v>
      </c>
      <c r="N21" s="33">
        <v>392</v>
      </c>
      <c r="O21" s="33">
        <v>173</v>
      </c>
      <c r="P21" s="33">
        <v>262</v>
      </c>
      <c r="Q21" s="33">
        <f t="shared" si="0"/>
        <v>5987</v>
      </c>
      <c r="R21" s="33">
        <v>197393</v>
      </c>
    </row>
    <row r="22" spans="2:18" ht="12.75" customHeight="1">
      <c r="B22" s="30" t="s">
        <v>50</v>
      </c>
      <c r="C22" s="31"/>
      <c r="D22" s="31"/>
      <c r="E22" s="32" t="s">
        <v>29</v>
      </c>
      <c r="F22" s="33">
        <v>1348</v>
      </c>
      <c r="G22" s="33">
        <v>93</v>
      </c>
      <c r="H22" s="33">
        <v>211</v>
      </c>
      <c r="I22" s="33">
        <v>1029</v>
      </c>
      <c r="J22" s="33">
        <v>873</v>
      </c>
      <c r="K22" s="33">
        <v>356</v>
      </c>
      <c r="L22" s="33">
        <v>783</v>
      </c>
      <c r="M22" s="33">
        <v>185</v>
      </c>
      <c r="N22" s="33">
        <v>358</v>
      </c>
      <c r="O22" s="33">
        <v>168</v>
      </c>
      <c r="P22" s="33">
        <v>271</v>
      </c>
      <c r="Q22" s="33">
        <f t="shared" si="0"/>
        <v>5675</v>
      </c>
      <c r="R22" s="33">
        <v>189894</v>
      </c>
    </row>
    <row r="23" spans="2:18" ht="12.75" customHeight="1">
      <c r="B23" s="30" t="s">
        <v>51</v>
      </c>
      <c r="C23" s="31"/>
      <c r="D23" s="31"/>
      <c r="E23" s="32" t="s">
        <v>30</v>
      </c>
      <c r="F23" s="33">
        <v>1480</v>
      </c>
      <c r="G23" s="33">
        <v>55</v>
      </c>
      <c r="H23" s="33">
        <v>40</v>
      </c>
      <c r="I23" s="33">
        <v>201</v>
      </c>
      <c r="J23" s="33">
        <v>33</v>
      </c>
      <c r="K23" s="33">
        <v>45</v>
      </c>
      <c r="L23" s="33">
        <v>825</v>
      </c>
      <c r="M23" s="33">
        <v>39</v>
      </c>
      <c r="N23" s="33">
        <v>73</v>
      </c>
      <c r="O23" s="33">
        <v>33</v>
      </c>
      <c r="P23" s="33">
        <v>166</v>
      </c>
      <c r="Q23" s="33">
        <f t="shared" si="0"/>
        <v>2990</v>
      </c>
      <c r="R23" s="33">
        <v>161951</v>
      </c>
    </row>
    <row r="24" spans="2:18" ht="12.75" customHeight="1">
      <c r="B24" s="30" t="s">
        <v>52</v>
      </c>
      <c r="C24" s="31"/>
      <c r="D24" s="31"/>
      <c r="E24" s="32" t="s">
        <v>31</v>
      </c>
      <c r="F24" s="33">
        <v>1295</v>
      </c>
      <c r="G24" s="33">
        <v>140</v>
      </c>
      <c r="H24" s="33">
        <v>412</v>
      </c>
      <c r="I24" s="33">
        <v>1942</v>
      </c>
      <c r="J24" s="33">
        <v>1743</v>
      </c>
      <c r="K24" s="33">
        <v>727</v>
      </c>
      <c r="L24" s="33">
        <v>758</v>
      </c>
      <c r="M24" s="33">
        <v>303</v>
      </c>
      <c r="N24" s="33">
        <v>677</v>
      </c>
      <c r="O24" s="33">
        <v>308</v>
      </c>
      <c r="P24" s="33">
        <v>367</v>
      </c>
      <c r="Q24" s="33">
        <f t="shared" si="0"/>
        <v>8672</v>
      </c>
      <c r="R24" s="33">
        <v>83371</v>
      </c>
    </row>
    <row r="25" spans="2:18" ht="12.75" customHeight="1">
      <c r="B25" s="30" t="s">
        <v>53</v>
      </c>
      <c r="C25" s="31"/>
      <c r="D25" s="31"/>
      <c r="E25" s="32" t="s">
        <v>32</v>
      </c>
      <c r="F25" s="33">
        <v>790</v>
      </c>
      <c r="G25" s="33">
        <v>31</v>
      </c>
      <c r="H25" s="33">
        <v>14</v>
      </c>
      <c r="I25" s="33">
        <v>97</v>
      </c>
      <c r="J25" s="33">
        <v>19</v>
      </c>
      <c r="K25" s="33">
        <v>25</v>
      </c>
      <c r="L25" s="33">
        <v>404</v>
      </c>
      <c r="M25" s="33">
        <v>22</v>
      </c>
      <c r="N25" s="33">
        <v>35</v>
      </c>
      <c r="O25" s="33">
        <v>15</v>
      </c>
      <c r="P25" s="33">
        <v>84</v>
      </c>
      <c r="Q25" s="33">
        <f t="shared" si="0"/>
        <v>1536</v>
      </c>
      <c r="R25" s="33">
        <v>78580</v>
      </c>
    </row>
    <row r="26" spans="2:18" ht="12.75" customHeight="1">
      <c r="B26" s="30" t="s">
        <v>54</v>
      </c>
      <c r="C26" s="31"/>
      <c r="D26" s="31"/>
      <c r="E26" s="32" t="s">
        <v>33</v>
      </c>
      <c r="F26" s="33">
        <v>637</v>
      </c>
      <c r="G26" s="33">
        <v>71</v>
      </c>
      <c r="H26" s="33">
        <v>227</v>
      </c>
      <c r="I26" s="33">
        <v>1017</v>
      </c>
      <c r="J26" s="33">
        <v>884</v>
      </c>
      <c r="K26" s="33">
        <v>391</v>
      </c>
      <c r="L26" s="33">
        <v>396</v>
      </c>
      <c r="M26" s="33">
        <v>135</v>
      </c>
      <c r="N26" s="33">
        <v>357</v>
      </c>
      <c r="O26" s="33">
        <v>158</v>
      </c>
      <c r="P26" s="33">
        <v>178</v>
      </c>
      <c r="Q26" s="33">
        <f t="shared" si="0"/>
        <v>4451</v>
      </c>
      <c r="R26" s="33">
        <v>225336</v>
      </c>
    </row>
    <row r="27" spans="2:18" ht="12.75" customHeight="1">
      <c r="B27" s="30" t="s">
        <v>55</v>
      </c>
      <c r="C27" s="31"/>
      <c r="D27" s="31"/>
      <c r="E27" s="32" t="s">
        <v>34</v>
      </c>
      <c r="F27" s="33">
        <v>690</v>
      </c>
      <c r="G27" s="33">
        <v>24</v>
      </c>
      <c r="H27" s="33">
        <v>26</v>
      </c>
      <c r="I27" s="33">
        <v>104</v>
      </c>
      <c r="J27" s="33">
        <v>14</v>
      </c>
      <c r="K27" s="33">
        <v>20</v>
      </c>
      <c r="L27" s="33">
        <v>421</v>
      </c>
      <c r="M27" s="33">
        <v>17</v>
      </c>
      <c r="N27" s="33">
        <v>38</v>
      </c>
      <c r="O27" s="33">
        <v>18</v>
      </c>
      <c r="P27" s="33">
        <v>82</v>
      </c>
      <c r="Q27" s="33">
        <f t="shared" si="0"/>
        <v>1454</v>
      </c>
      <c r="R27" s="33">
        <v>114022</v>
      </c>
    </row>
    <row r="28" spans="2:18" ht="12.75" customHeight="1">
      <c r="B28" s="30" t="s">
        <v>56</v>
      </c>
      <c r="C28" s="31"/>
      <c r="D28" s="31"/>
      <c r="E28" s="32" t="s">
        <v>35</v>
      </c>
      <c r="F28" s="33">
        <v>658</v>
      </c>
      <c r="G28" s="33">
        <v>69</v>
      </c>
      <c r="H28" s="33">
        <v>185</v>
      </c>
      <c r="I28" s="33">
        <v>925</v>
      </c>
      <c r="J28" s="33">
        <v>859</v>
      </c>
      <c r="K28" s="33">
        <v>336</v>
      </c>
      <c r="L28" s="33">
        <v>362</v>
      </c>
      <c r="M28" s="33">
        <v>168</v>
      </c>
      <c r="N28" s="33">
        <v>320</v>
      </c>
      <c r="O28" s="33">
        <v>150</v>
      </c>
      <c r="P28" s="33">
        <v>189</v>
      </c>
      <c r="Q28" s="33">
        <f t="shared" si="0"/>
        <v>4221</v>
      </c>
      <c r="R28" s="33">
        <v>111314</v>
      </c>
    </row>
    <row r="29" spans="2:18" ht="12.75" customHeight="1">
      <c r="B29" s="30" t="s">
        <v>57</v>
      </c>
      <c r="C29" s="31"/>
      <c r="D29" s="31"/>
      <c r="E29" s="32" t="s">
        <v>36</v>
      </c>
      <c r="F29" s="34">
        <f>SUM(F21/F20)*100</f>
        <v>51.42342342342342</v>
      </c>
      <c r="G29" s="34">
        <f aca="true" t="shared" si="1" ref="G29:R29">SUM(G21/G20)*100</f>
        <v>52.307692307692314</v>
      </c>
      <c r="H29" s="34">
        <f t="shared" si="1"/>
        <v>53.31858407079646</v>
      </c>
      <c r="I29" s="34">
        <f t="shared" si="1"/>
        <v>51.98320111992534</v>
      </c>
      <c r="J29" s="34">
        <f t="shared" si="1"/>
        <v>50.8445945945946</v>
      </c>
      <c r="K29" s="34">
        <f t="shared" si="1"/>
        <v>53.8860103626943</v>
      </c>
      <c r="L29" s="34">
        <f t="shared" si="1"/>
        <v>50.5369551484523</v>
      </c>
      <c r="M29" s="34">
        <f t="shared" si="1"/>
        <v>45.90643274853801</v>
      </c>
      <c r="N29" s="34">
        <f t="shared" si="1"/>
        <v>52.26666666666666</v>
      </c>
      <c r="O29" s="34">
        <f t="shared" si="1"/>
        <v>50.733137829912025</v>
      </c>
      <c r="P29" s="34">
        <f t="shared" si="1"/>
        <v>49.15572232645403</v>
      </c>
      <c r="Q29" s="34">
        <f t="shared" si="1"/>
        <v>51.337677928314186</v>
      </c>
      <c r="R29" s="34">
        <f t="shared" si="1"/>
        <v>50.96814507070984</v>
      </c>
    </row>
    <row r="30" spans="2:18" ht="12.75" customHeight="1">
      <c r="B30" s="30" t="s">
        <v>58</v>
      </c>
      <c r="C30" s="31"/>
      <c r="D30" s="31"/>
      <c r="E30" s="32" t="s">
        <v>37</v>
      </c>
      <c r="F30" s="34">
        <f>SUM(F22/F20)*100</f>
        <v>48.57657657657658</v>
      </c>
      <c r="G30" s="34">
        <f aca="true" t="shared" si="2" ref="G30:R30">SUM(G22/G20)*100</f>
        <v>47.69230769230769</v>
      </c>
      <c r="H30" s="34">
        <f t="shared" si="2"/>
        <v>46.68141592920354</v>
      </c>
      <c r="I30" s="34">
        <f t="shared" si="2"/>
        <v>48.01679888007466</v>
      </c>
      <c r="J30" s="34">
        <f t="shared" si="2"/>
        <v>49.1554054054054</v>
      </c>
      <c r="K30" s="34">
        <f t="shared" si="2"/>
        <v>46.1139896373057</v>
      </c>
      <c r="L30" s="34">
        <f t="shared" si="2"/>
        <v>49.46304485154769</v>
      </c>
      <c r="M30" s="34">
        <f t="shared" si="2"/>
        <v>54.09356725146199</v>
      </c>
      <c r="N30" s="34">
        <f t="shared" si="2"/>
        <v>47.733333333333334</v>
      </c>
      <c r="O30" s="34">
        <f t="shared" si="2"/>
        <v>49.266862170087975</v>
      </c>
      <c r="P30" s="34">
        <f t="shared" si="2"/>
        <v>50.84427767354597</v>
      </c>
      <c r="Q30" s="34">
        <f t="shared" si="2"/>
        <v>48.662322071685814</v>
      </c>
      <c r="R30" s="34">
        <f t="shared" si="2"/>
        <v>49.03185492929016</v>
      </c>
    </row>
    <row r="31" spans="2:18" ht="12.75" customHeight="1">
      <c r="B31" s="30" t="s">
        <v>59</v>
      </c>
      <c r="C31" s="31"/>
      <c r="D31" s="31"/>
      <c r="E31" s="32" t="s">
        <v>38</v>
      </c>
      <c r="F31" s="34">
        <f>SUM(F20/F19)*1000</f>
        <v>34.76790077053186</v>
      </c>
      <c r="G31" s="34">
        <f aca="true" t="shared" si="3" ref="G31:R31">SUM(G20/G19)*1000</f>
        <v>25.982678214523652</v>
      </c>
      <c r="H31" s="34">
        <f t="shared" si="3"/>
        <v>37.948115187641676</v>
      </c>
      <c r="I31" s="34">
        <f t="shared" si="3"/>
        <v>52.39224506759895</v>
      </c>
      <c r="J31" s="34">
        <f t="shared" si="3"/>
        <v>49.0255617512284</v>
      </c>
      <c r="K31" s="34">
        <f t="shared" si="3"/>
        <v>43.32940450131897</v>
      </c>
      <c r="L31" s="34">
        <f t="shared" si="3"/>
        <v>37.91980069946821</v>
      </c>
      <c r="M31" s="34">
        <f t="shared" si="3"/>
        <v>28.526148969889068</v>
      </c>
      <c r="N31" s="34">
        <f t="shared" si="3"/>
        <v>30.29201502483945</v>
      </c>
      <c r="O31" s="34">
        <f t="shared" si="3"/>
        <v>32.38366571699905</v>
      </c>
      <c r="P31" s="34">
        <f t="shared" si="3"/>
        <v>27.639493880937565</v>
      </c>
      <c r="Q31" s="34">
        <f t="shared" si="3"/>
        <v>38.55397788320082</v>
      </c>
      <c r="R31" s="34">
        <f t="shared" si="3"/>
        <v>34.46473657663353</v>
      </c>
    </row>
    <row r="32" ht="12.75">
      <c r="F32" t="s">
        <v>15</v>
      </c>
    </row>
    <row r="33" ht="12.75">
      <c r="B33" s="16" t="s">
        <v>39</v>
      </c>
    </row>
  </sheetData>
  <mergeCells count="7">
    <mergeCell ref="A6:B6"/>
    <mergeCell ref="D6:E6"/>
    <mergeCell ref="B17:D17"/>
    <mergeCell ref="B8:C8"/>
    <mergeCell ref="B16:E16"/>
    <mergeCell ref="D11:F11"/>
    <mergeCell ref="B13:C13"/>
  </mergeCells>
  <printOptions/>
  <pageMargins left="0.75" right="0.75" top="1" bottom="1" header="0" footer="0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2007-07-30T19:18:10Z</cp:lastPrinted>
  <dcterms:created xsi:type="dcterms:W3CDTF">2006-07-09T14:42:40Z</dcterms:created>
  <dcterms:modified xsi:type="dcterms:W3CDTF">2007-07-30T19:18:17Z</dcterms:modified>
  <cp:category/>
  <cp:version/>
  <cp:contentType/>
  <cp:contentStatus/>
</cp:coreProperties>
</file>