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5_19" sheetId="1" r:id="rId1"/>
  </sheets>
  <definedNames>
    <definedName name="_xlnm.Print_Area" localSheetId="0">'Tabla 05_19'!$B$1:$R$33</definedName>
  </definedNames>
  <calcPr fullCalcOnLoad="1"/>
</workbook>
</file>

<file path=xl/sharedStrings.xml><?xml version="1.0" encoding="utf-8"?>
<sst xmlns="http://schemas.openxmlformats.org/spreadsheetml/2006/main" count="57" uniqueCount="57">
  <si>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</si>
  <si>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</si>
  <si>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</si>
  <si>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</si>
  <si>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</si>
  <si>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</si>
  <si>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</si>
  <si>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</si>
  <si>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</si>
  <si>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</si>
  <si>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</si>
  <si>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</si>
  <si>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</si>
  <si>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</si>
  <si>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</si>
  <si>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</si>
  <si>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</si>
  <si>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</si>
  <si>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</si>
  <si>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</si>
  <si>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</si>
  <si>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</si>
  <si>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</si>
  <si>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Código Departamento y Municipio</t>
  </si>
  <si>
    <t xml:space="preserve">Porcentaje de población por grupo étnico </t>
  </si>
  <si>
    <t>Distribución de la población por grupo étnico</t>
  </si>
  <si>
    <t>T_P_IND</t>
  </si>
  <si>
    <t>T_P_NIND</t>
  </si>
  <si>
    <t>Instituto Nacional de Estadística, XI Censo de Población y VI de Habitación</t>
  </si>
  <si>
    <t>PAIS</t>
  </si>
  <si>
    <t>Ref. Codigo Campo</t>
  </si>
  <si>
    <t>01a Total Población</t>
  </si>
  <si>
    <t>05a Maya</t>
  </si>
  <si>
    <t>05b Xinka</t>
  </si>
  <si>
    <t>05c Garífuna</t>
  </si>
  <si>
    <t>05d Ladina</t>
  </si>
  <si>
    <t>05e Otra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</si>
  <si>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</si>
  <si>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</si>
  <si>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</si>
  <si>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</si>
  <si>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étnico</t>
  </si>
  <si>
    <t>05k Total población indígena</t>
  </si>
  <si>
    <t>05l Total población no indígena</t>
  </si>
  <si>
    <r>
      <t>¨</t>
    </r>
    <r>
      <rPr>
        <b/>
        <sz val="9"/>
        <rFont val="Arial"/>
        <family val="2"/>
      </rPr>
      <t>05 - 19</t>
    </r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</si>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</sst>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0.000000"/>
    <numFmt numFmtId="170" formatCode="0.00000"/>
    <numFmt numFmtId="171" formatCode="0.0000"/>
    <numFmt numFmtId="172" formatCode="0.00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  <font>
      <sz val="9"/>
      <color indexed="10"/>
      <name val="Arial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6" xfId="0" applyNumberFormat="1" applyFont="1" applyFill="1" applyBorder="1" applyAlignment="1">
      <alignment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NumberFormat="1" applyFont="1" applyFill="1" applyBorder="1" applyAlignment="1">
      <alignment horizontal="right" vertical="top"/>
    </xf>
    <xf numFmtId="0" fontId="2" fillId="3" borderId="16" xfId="0" applyNumberFormat="1" applyFont="1" applyFill="1" applyBorder="1" applyAlignment="1">
      <alignment horizontal="right"/>
    </xf>
    <xf numFmtId="0" fontId="6" fillId="3" borderId="16" xfId="0" applyFont="1" applyFill="1" applyBorder="1" applyAlignment="1">
      <alignment/>
    </xf>
    <xf numFmtId="2" fontId="6" fillId="3" borderId="16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3</xdr:row>
      <xdr:rowOff>66675</xdr:rowOff>
    </xdr:from>
    <xdr:to>
      <xdr:col>13</xdr:col>
      <xdr:colOff>28575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showGridLines="0" tabSelected="1" zoomScale="70" zoomScaleNormal="70" workbookViewId="0" topLeftCell="A1">
      <selection activeCell="K40" sqref="K40"/>
    </sheetView>
  </sheetViews>
  <sheetFormatPr defaultColWidth="11.421875" defaultRowHeight="12.75"/>
  <cols>
    <col min="1" max="1" width="3.140625" style="0" customWidth="1"/>
    <col min="6" max="6" width="15.7109375" style="0" customWidth="1"/>
    <col min="7" max="19" width="14.7109375" style="0" customWidth="1"/>
  </cols>
  <sheetData>
    <row r="1" spans="2:18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</row>
    <row r="2" spans="2:18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</row>
    <row r="3" spans="2:18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</row>
    <row r="5" spans="2:18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3.5" thickBot="1">
      <c r="B6" s="36" t="s">
        <v>4</v>
      </c>
      <c r="C6" s="37"/>
      <c r="D6" s="2"/>
      <c r="E6" s="35" t="s">
        <v>44</v>
      </c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2" t="s">
        <v>5</v>
      </c>
      <c r="C8" s="13"/>
      <c r="D8" s="14" t="s">
        <v>25</v>
      </c>
      <c r="E8" s="13"/>
      <c r="F8" s="13"/>
      <c r="G8" s="13"/>
      <c r="H8" s="13"/>
      <c r="I8" s="15"/>
      <c r="J8" s="3"/>
      <c r="K8" s="3"/>
      <c r="L8" s="3"/>
      <c r="M8" s="1"/>
      <c r="N8" s="1"/>
      <c r="O8" s="1"/>
      <c r="P8" s="1"/>
      <c r="Q8" s="1"/>
      <c r="R8" s="1"/>
    </row>
    <row r="9" spans="2:18" ht="12.75">
      <c r="B9" s="16" t="s">
        <v>6</v>
      </c>
      <c r="C9" s="4"/>
      <c r="D9" s="17" t="s">
        <v>24</v>
      </c>
      <c r="E9" s="4"/>
      <c r="F9" s="4"/>
      <c r="G9" s="4"/>
      <c r="H9" s="4"/>
      <c r="I9" s="18"/>
      <c r="J9" s="4"/>
      <c r="K9" s="4"/>
      <c r="L9" s="4"/>
      <c r="M9" s="5"/>
      <c r="N9" s="5"/>
      <c r="O9" s="5"/>
      <c r="P9" s="5"/>
      <c r="Q9" s="5"/>
      <c r="R9" s="5"/>
    </row>
    <row r="10" spans="2:18" ht="12.75">
      <c r="B10" s="19" t="s">
        <v>7</v>
      </c>
      <c r="C10" s="3"/>
      <c r="D10" s="3" t="s">
        <v>45</v>
      </c>
      <c r="E10" s="3"/>
      <c r="F10" s="3"/>
      <c r="G10" s="3"/>
      <c r="H10" s="3"/>
      <c r="I10" s="20"/>
      <c r="J10" s="3"/>
      <c r="K10" s="3"/>
      <c r="L10" s="3"/>
      <c r="M10" s="1"/>
      <c r="N10" s="1"/>
      <c r="O10" s="1"/>
      <c r="P10" s="1"/>
      <c r="Q10" s="1"/>
      <c r="R10" s="1"/>
    </row>
    <row r="11" spans="2:18" ht="12.75">
      <c r="B11" s="19" t="s">
        <v>8</v>
      </c>
      <c r="C11" s="3"/>
      <c r="D11" s="31">
        <v>2002</v>
      </c>
      <c r="E11" s="31"/>
      <c r="F11" s="31"/>
      <c r="G11" s="3"/>
      <c r="H11" s="3"/>
      <c r="I11" s="20"/>
      <c r="J11" s="3"/>
      <c r="K11" s="3"/>
      <c r="L11" s="3"/>
      <c r="M11" s="1"/>
      <c r="N11" s="1"/>
      <c r="O11" s="1"/>
      <c r="P11" s="1"/>
      <c r="Q11" s="1"/>
      <c r="R11" s="1"/>
    </row>
    <row r="12" spans="2:18" ht="12.75">
      <c r="B12" s="19" t="s">
        <v>9</v>
      </c>
      <c r="C12" s="3"/>
      <c r="D12" s="3" t="s">
        <v>10</v>
      </c>
      <c r="E12" s="3"/>
      <c r="F12" s="3"/>
      <c r="G12" s="3"/>
      <c r="H12" s="3"/>
      <c r="I12" s="20"/>
      <c r="J12" s="3"/>
      <c r="K12" s="3"/>
      <c r="L12" s="3"/>
      <c r="M12" s="1"/>
      <c r="N12" s="1"/>
      <c r="O12" s="1"/>
      <c r="P12" s="1"/>
      <c r="Q12" s="1"/>
      <c r="R12" s="1"/>
    </row>
    <row r="13" spans="2:18" ht="12.75">
      <c r="B13" s="21" t="s">
        <v>11</v>
      </c>
      <c r="C13" s="22"/>
      <c r="D13" s="22" t="s">
        <v>28</v>
      </c>
      <c r="E13" s="22"/>
      <c r="F13" s="22"/>
      <c r="G13" s="22"/>
      <c r="H13" s="22"/>
      <c r="I13" s="23"/>
      <c r="J13" s="3"/>
      <c r="K13" s="3"/>
      <c r="L13" s="3"/>
      <c r="M13" s="1"/>
      <c r="N13" s="1"/>
      <c r="O13" s="1"/>
      <c r="P13" s="1"/>
      <c r="Q13" s="1"/>
      <c r="R13" s="1"/>
    </row>
    <row r="14" spans="2:18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9"/>
      <c r="R14" s="9"/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9"/>
      <c r="R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10"/>
      <c r="C17" s="10"/>
      <c r="D17" s="10"/>
      <c r="E17" s="10"/>
      <c r="F17" s="26"/>
      <c r="G17" s="2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24.75" customHeight="1">
      <c r="B18" s="32"/>
      <c r="C18" s="33"/>
      <c r="D18" s="33"/>
      <c r="E18" s="34"/>
      <c r="F18" s="27"/>
      <c r="G18" s="44" t="s">
        <v>46</v>
      </c>
      <c r="H18" s="44" t="s">
        <v>47</v>
      </c>
      <c r="I18" s="44" t="s">
        <v>48</v>
      </c>
      <c r="J18" s="44" t="s">
        <v>49</v>
      </c>
      <c r="K18" s="44" t="s">
        <v>50</v>
      </c>
      <c r="L18" s="44" t="s">
        <v>51</v>
      </c>
      <c r="M18" s="44" t="s">
        <v>52</v>
      </c>
      <c r="N18" s="44" t="s">
        <v>53</v>
      </c>
      <c r="O18" s="44" t="s">
        <v>54</v>
      </c>
      <c r="P18" s="44" t="s">
        <v>55</v>
      </c>
      <c r="Q18" s="45" t="s">
        <v>56</v>
      </c>
      <c r="R18" s="45" t="s">
        <v>29</v>
      </c>
    </row>
    <row r="19" spans="2:18" ht="12.75">
      <c r="B19" s="38" t="s">
        <v>23</v>
      </c>
      <c r="C19" s="39"/>
      <c r="D19" s="39"/>
      <c r="E19" s="40"/>
      <c r="F19" s="41" t="s">
        <v>30</v>
      </c>
      <c r="G19" s="42">
        <v>1901</v>
      </c>
      <c r="H19" s="42">
        <v>1902</v>
      </c>
      <c r="I19" s="42">
        <v>1903</v>
      </c>
      <c r="J19" s="42">
        <v>1904</v>
      </c>
      <c r="K19" s="42">
        <v>1905</v>
      </c>
      <c r="L19" s="42">
        <v>1906</v>
      </c>
      <c r="M19" s="42">
        <v>1907</v>
      </c>
      <c r="N19" s="42">
        <v>1908</v>
      </c>
      <c r="O19" s="42">
        <v>1909</v>
      </c>
      <c r="P19" s="42">
        <v>1910</v>
      </c>
      <c r="Q19" s="43">
        <v>19</v>
      </c>
      <c r="R19" s="43"/>
    </row>
    <row r="20" spans="2:18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21" ht="12.75" customHeight="1">
      <c r="B21" s="46" t="s">
        <v>31</v>
      </c>
      <c r="C21" s="47"/>
      <c r="D21" s="47"/>
      <c r="E21" s="48"/>
      <c r="F21" s="49" t="s">
        <v>12</v>
      </c>
      <c r="G21" s="50">
        <v>59089</v>
      </c>
      <c r="H21" s="50">
        <v>10210</v>
      </c>
      <c r="I21" s="50">
        <v>17667</v>
      </c>
      <c r="J21" s="50">
        <v>39871</v>
      </c>
      <c r="K21" s="50">
        <v>14428</v>
      </c>
      <c r="L21" s="50">
        <v>9326</v>
      </c>
      <c r="M21" s="50">
        <v>11211</v>
      </c>
      <c r="N21" s="50">
        <v>5825</v>
      </c>
      <c r="O21" s="50">
        <v>23705</v>
      </c>
      <c r="P21" s="50">
        <v>8835</v>
      </c>
      <c r="Q21" s="51">
        <f aca="true" t="shared" si="0" ref="Q21:Q26">SUM(G21:P21)</f>
        <v>200167</v>
      </c>
      <c r="R21" s="51">
        <v>11237196</v>
      </c>
      <c r="S21" s="28"/>
      <c r="T21" s="28"/>
      <c r="U21" s="28"/>
    </row>
    <row r="22" spans="2:21" ht="12.75">
      <c r="B22" s="52" t="s">
        <v>32</v>
      </c>
      <c r="C22" s="52"/>
      <c r="D22" s="52"/>
      <c r="E22" s="52"/>
      <c r="F22" s="50" t="s">
        <v>13</v>
      </c>
      <c r="G22" s="53">
        <v>330</v>
      </c>
      <c r="H22" s="53">
        <v>253</v>
      </c>
      <c r="I22" s="53">
        <v>50</v>
      </c>
      <c r="J22" s="53">
        <v>128</v>
      </c>
      <c r="K22" s="54">
        <v>59</v>
      </c>
      <c r="L22" s="54">
        <v>2</v>
      </c>
      <c r="M22" s="54">
        <v>12</v>
      </c>
      <c r="N22" s="54">
        <v>3</v>
      </c>
      <c r="O22" s="54">
        <v>105</v>
      </c>
      <c r="P22" s="54">
        <v>6</v>
      </c>
      <c r="Q22" s="51">
        <f t="shared" si="0"/>
        <v>948</v>
      </c>
      <c r="R22" s="54">
        <v>4411964</v>
      </c>
      <c r="S22" s="28"/>
      <c r="T22" s="28"/>
      <c r="U22" s="28"/>
    </row>
    <row r="23" spans="2:21" ht="12.75">
      <c r="B23" s="52" t="s">
        <v>33</v>
      </c>
      <c r="C23" s="52"/>
      <c r="D23" s="52"/>
      <c r="E23" s="52"/>
      <c r="F23" s="50" t="s">
        <v>14</v>
      </c>
      <c r="G23" s="53">
        <v>8</v>
      </c>
      <c r="H23" s="53">
        <v>2</v>
      </c>
      <c r="I23" s="53">
        <v>2</v>
      </c>
      <c r="J23" s="53">
        <v>135</v>
      </c>
      <c r="K23" s="54">
        <v>2</v>
      </c>
      <c r="L23" s="54">
        <v>2</v>
      </c>
      <c r="M23" s="54">
        <v>0</v>
      </c>
      <c r="N23" s="54">
        <v>0</v>
      </c>
      <c r="O23" s="54">
        <v>2</v>
      </c>
      <c r="P23" s="54">
        <v>2</v>
      </c>
      <c r="Q23" s="51">
        <f t="shared" si="0"/>
        <v>155</v>
      </c>
      <c r="R23" s="54">
        <v>16214</v>
      </c>
      <c r="S23" s="28"/>
      <c r="T23" s="28"/>
      <c r="U23" s="28"/>
    </row>
    <row r="24" spans="2:21" ht="12.75">
      <c r="B24" s="52" t="s">
        <v>34</v>
      </c>
      <c r="C24" s="52"/>
      <c r="D24" s="52"/>
      <c r="E24" s="52"/>
      <c r="F24" s="50" t="s">
        <v>15</v>
      </c>
      <c r="G24" s="53">
        <v>15</v>
      </c>
      <c r="H24" s="53">
        <v>0</v>
      </c>
      <c r="I24" s="53">
        <v>4</v>
      </c>
      <c r="J24" s="53">
        <v>11</v>
      </c>
      <c r="K24" s="54">
        <v>3</v>
      </c>
      <c r="L24" s="54">
        <v>1</v>
      </c>
      <c r="M24" s="54">
        <v>1</v>
      </c>
      <c r="N24" s="54">
        <v>0</v>
      </c>
      <c r="O24" s="54">
        <v>0</v>
      </c>
      <c r="P24" s="54">
        <v>0</v>
      </c>
      <c r="Q24" s="51">
        <f t="shared" si="0"/>
        <v>35</v>
      </c>
      <c r="R24" s="54">
        <v>5040</v>
      </c>
      <c r="S24" s="28"/>
      <c r="T24" s="28"/>
      <c r="U24" s="28"/>
    </row>
    <row r="25" spans="2:21" ht="12.75">
      <c r="B25" s="52" t="s">
        <v>35</v>
      </c>
      <c r="C25" s="52"/>
      <c r="D25" s="52"/>
      <c r="E25" s="52"/>
      <c r="F25" s="50" t="s">
        <v>16</v>
      </c>
      <c r="G25" s="53">
        <v>58686</v>
      </c>
      <c r="H25" s="53">
        <v>9948</v>
      </c>
      <c r="I25" s="53">
        <v>17593</v>
      </c>
      <c r="J25" s="53">
        <v>39580</v>
      </c>
      <c r="K25" s="54">
        <v>14363</v>
      </c>
      <c r="L25" s="54">
        <v>9320</v>
      </c>
      <c r="M25" s="54">
        <v>11195</v>
      </c>
      <c r="N25" s="54">
        <v>5822</v>
      </c>
      <c r="O25" s="54">
        <v>23598</v>
      </c>
      <c r="P25" s="54">
        <v>8810</v>
      </c>
      <c r="Q25" s="51">
        <f t="shared" si="0"/>
        <v>198915</v>
      </c>
      <c r="R25" s="54">
        <v>6750170</v>
      </c>
      <c r="S25" s="28"/>
      <c r="T25" s="28"/>
      <c r="U25" s="28"/>
    </row>
    <row r="26" spans="2:21" ht="12.75">
      <c r="B26" s="52" t="s">
        <v>36</v>
      </c>
      <c r="C26" s="52"/>
      <c r="D26" s="52"/>
      <c r="E26" s="52"/>
      <c r="F26" s="50" t="s">
        <v>17</v>
      </c>
      <c r="G26" s="53">
        <v>50</v>
      </c>
      <c r="H26" s="53">
        <v>7</v>
      </c>
      <c r="I26" s="53">
        <v>18</v>
      </c>
      <c r="J26" s="53">
        <v>17</v>
      </c>
      <c r="K26" s="54">
        <v>1</v>
      </c>
      <c r="L26" s="54">
        <v>1</v>
      </c>
      <c r="M26" s="54">
        <v>3</v>
      </c>
      <c r="N26" s="54">
        <v>0</v>
      </c>
      <c r="O26" s="54">
        <v>0</v>
      </c>
      <c r="P26" s="54">
        <v>17</v>
      </c>
      <c r="Q26" s="51">
        <f t="shared" si="0"/>
        <v>114</v>
      </c>
      <c r="R26" s="54">
        <v>53808</v>
      </c>
      <c r="S26" s="28"/>
      <c r="T26" s="28"/>
      <c r="U26" s="28"/>
    </row>
    <row r="27" spans="2:18" s="25" customFormat="1" ht="12.75">
      <c r="B27" s="52" t="s">
        <v>37</v>
      </c>
      <c r="C27" s="52"/>
      <c r="D27" s="52"/>
      <c r="E27" s="52"/>
      <c r="F27" s="55" t="s">
        <v>18</v>
      </c>
      <c r="G27" s="56">
        <f>SUM(G22/G21)*100</f>
        <v>0.5584795816480225</v>
      </c>
      <c r="H27" s="56">
        <f aca="true" t="shared" si="1" ref="H27:R27">SUM(H22/H21)*100</f>
        <v>2.4779627815866796</v>
      </c>
      <c r="I27" s="56">
        <f t="shared" si="1"/>
        <v>0.28301352804664065</v>
      </c>
      <c r="J27" s="56">
        <f t="shared" si="1"/>
        <v>0.3210353389681724</v>
      </c>
      <c r="K27" s="56">
        <f t="shared" si="1"/>
        <v>0.40892708622123647</v>
      </c>
      <c r="L27" s="56">
        <f t="shared" si="1"/>
        <v>0.02144542140253056</v>
      </c>
      <c r="M27" s="56">
        <f t="shared" si="1"/>
        <v>0.10703773080010703</v>
      </c>
      <c r="N27" s="56">
        <f t="shared" si="1"/>
        <v>0.05150214592274679</v>
      </c>
      <c r="O27" s="56">
        <f t="shared" si="1"/>
        <v>0.44294452647120863</v>
      </c>
      <c r="P27" s="56">
        <f t="shared" si="1"/>
        <v>0.06791171477079797</v>
      </c>
      <c r="Q27" s="56">
        <f t="shared" si="1"/>
        <v>0.47360454020892556</v>
      </c>
      <c r="R27" s="56">
        <f t="shared" si="1"/>
        <v>39.262143331841855</v>
      </c>
    </row>
    <row r="28" spans="2:18" s="25" customFormat="1" ht="12.75">
      <c r="B28" s="52" t="s">
        <v>38</v>
      </c>
      <c r="C28" s="52"/>
      <c r="D28" s="52"/>
      <c r="E28" s="52"/>
      <c r="F28" s="55" t="s">
        <v>19</v>
      </c>
      <c r="G28" s="56">
        <f>SUM(G23/G21)*100</f>
        <v>0.013538898949042968</v>
      </c>
      <c r="H28" s="56">
        <f aca="true" t="shared" si="2" ref="H28:R28">SUM(H23/H21)*100</f>
        <v>0.01958863858961802</v>
      </c>
      <c r="I28" s="56">
        <f t="shared" si="2"/>
        <v>0.011320541121865625</v>
      </c>
      <c r="J28" s="56">
        <f t="shared" si="2"/>
        <v>0.3385919590679943</v>
      </c>
      <c r="K28" s="56">
        <f t="shared" si="2"/>
        <v>0.01386193512614361</v>
      </c>
      <c r="L28" s="56">
        <f t="shared" si="2"/>
        <v>0.02144542140253056</v>
      </c>
      <c r="M28" s="56">
        <f t="shared" si="2"/>
        <v>0</v>
      </c>
      <c r="N28" s="56">
        <f t="shared" si="2"/>
        <v>0</v>
      </c>
      <c r="O28" s="56">
        <f t="shared" si="2"/>
        <v>0.008437038599451593</v>
      </c>
      <c r="P28" s="56">
        <f t="shared" si="2"/>
        <v>0.022637238256932656</v>
      </c>
      <c r="Q28" s="56">
        <f t="shared" si="2"/>
        <v>0.07743534148985597</v>
      </c>
      <c r="R28" s="56">
        <f t="shared" si="2"/>
        <v>0.144288664182773</v>
      </c>
    </row>
    <row r="29" spans="2:18" s="25" customFormat="1" ht="12.75">
      <c r="B29" s="52" t="s">
        <v>39</v>
      </c>
      <c r="C29" s="52"/>
      <c r="D29" s="52"/>
      <c r="E29" s="52"/>
      <c r="F29" s="55" t="s">
        <v>20</v>
      </c>
      <c r="G29" s="56">
        <f>SUM(G24/G21)*100</f>
        <v>0.025385435529455568</v>
      </c>
      <c r="H29" s="56">
        <f aca="true" t="shared" si="3" ref="H29:R29">SUM(H24/H21)*100</f>
        <v>0</v>
      </c>
      <c r="I29" s="56">
        <f t="shared" si="3"/>
        <v>0.02264108224373125</v>
      </c>
      <c r="J29" s="56">
        <f t="shared" si="3"/>
        <v>0.02758897444257731</v>
      </c>
      <c r="K29" s="56">
        <f t="shared" si="3"/>
        <v>0.020792902689215416</v>
      </c>
      <c r="L29" s="56">
        <f t="shared" si="3"/>
        <v>0.01072271070126528</v>
      </c>
      <c r="M29" s="56">
        <f t="shared" si="3"/>
        <v>0.00891981090000892</v>
      </c>
      <c r="N29" s="56">
        <f t="shared" si="3"/>
        <v>0</v>
      </c>
      <c r="O29" s="56">
        <f t="shared" si="3"/>
        <v>0</v>
      </c>
      <c r="P29" s="56">
        <f t="shared" si="3"/>
        <v>0</v>
      </c>
      <c r="Q29" s="56">
        <f t="shared" si="3"/>
        <v>0.0174853996912578</v>
      </c>
      <c r="R29" s="56">
        <f t="shared" si="3"/>
        <v>0.04485104647102355</v>
      </c>
    </row>
    <row r="30" spans="2:18" s="25" customFormat="1" ht="12.75">
      <c r="B30" s="52" t="s">
        <v>40</v>
      </c>
      <c r="C30" s="52"/>
      <c r="D30" s="52"/>
      <c r="E30" s="52"/>
      <c r="F30" s="55" t="s">
        <v>21</v>
      </c>
      <c r="G30" s="56">
        <f>SUM(G25/G21)*100</f>
        <v>99.31797796544195</v>
      </c>
      <c r="H30" s="56">
        <f aca="true" t="shared" si="4" ref="H30:R30">SUM(H25/H21)*100</f>
        <v>97.43388834476005</v>
      </c>
      <c r="I30" s="56">
        <f t="shared" si="4"/>
        <v>99.58113997849097</v>
      </c>
      <c r="J30" s="56">
        <f t="shared" si="4"/>
        <v>99.27014622156454</v>
      </c>
      <c r="K30" s="56">
        <f t="shared" si="4"/>
        <v>99.54948710840034</v>
      </c>
      <c r="L30" s="56">
        <f t="shared" si="4"/>
        <v>99.93566373579242</v>
      </c>
      <c r="M30" s="56">
        <f t="shared" si="4"/>
        <v>99.85728302559986</v>
      </c>
      <c r="N30" s="56">
        <f t="shared" si="4"/>
        <v>99.94849785407726</v>
      </c>
      <c r="O30" s="56">
        <f t="shared" si="4"/>
        <v>99.54861843492934</v>
      </c>
      <c r="P30" s="56">
        <f t="shared" si="4"/>
        <v>99.71703452178834</v>
      </c>
      <c r="Q30" s="56">
        <f t="shared" si="4"/>
        <v>99.37452227390129</v>
      </c>
      <c r="R30" s="56">
        <f t="shared" si="4"/>
        <v>60.069878642323225</v>
      </c>
    </row>
    <row r="31" spans="2:18" s="25" customFormat="1" ht="12.75">
      <c r="B31" s="52" t="s">
        <v>41</v>
      </c>
      <c r="C31" s="52"/>
      <c r="D31" s="52"/>
      <c r="E31" s="52"/>
      <c r="F31" s="55" t="s">
        <v>22</v>
      </c>
      <c r="G31" s="56">
        <f>SUM(G26/G21)*100</f>
        <v>0.08461811843151856</v>
      </c>
      <c r="H31" s="56">
        <f aca="true" t="shared" si="5" ref="H31:R31">SUM(H26/H21)*100</f>
        <v>0.06856023506366307</v>
      </c>
      <c r="I31" s="56">
        <f t="shared" si="5"/>
        <v>0.10188487009679062</v>
      </c>
      <c r="J31" s="56">
        <f t="shared" si="5"/>
        <v>0.04263750595671039</v>
      </c>
      <c r="K31" s="56">
        <f t="shared" si="5"/>
        <v>0.006930967563071805</v>
      </c>
      <c r="L31" s="56">
        <f t="shared" si="5"/>
        <v>0.01072271070126528</v>
      </c>
      <c r="M31" s="56">
        <f t="shared" si="5"/>
        <v>0.02675943270002676</v>
      </c>
      <c r="N31" s="56">
        <f t="shared" si="5"/>
        <v>0</v>
      </c>
      <c r="O31" s="56">
        <f t="shared" si="5"/>
        <v>0</v>
      </c>
      <c r="P31" s="56">
        <f t="shared" si="5"/>
        <v>0.19241652518392757</v>
      </c>
      <c r="Q31" s="56">
        <f t="shared" si="5"/>
        <v>0.05695244470866826</v>
      </c>
      <c r="R31" s="56">
        <f t="shared" si="5"/>
        <v>0.4788383151811181</v>
      </c>
    </row>
    <row r="32" spans="2:24" s="25" customFormat="1" ht="12.75">
      <c r="B32" s="52" t="s">
        <v>42</v>
      </c>
      <c r="C32" s="52"/>
      <c r="D32" s="52"/>
      <c r="E32" s="52"/>
      <c r="F32" s="50" t="s">
        <v>26</v>
      </c>
      <c r="G32" s="53">
        <v>513</v>
      </c>
      <c r="H32" s="53">
        <v>264</v>
      </c>
      <c r="I32" s="53">
        <v>74</v>
      </c>
      <c r="J32" s="53">
        <v>383</v>
      </c>
      <c r="K32" s="53">
        <v>82</v>
      </c>
      <c r="L32" s="53">
        <v>16</v>
      </c>
      <c r="M32" s="53">
        <v>79</v>
      </c>
      <c r="N32" s="53">
        <v>8</v>
      </c>
      <c r="O32" s="53">
        <v>115</v>
      </c>
      <c r="P32" s="53">
        <v>40</v>
      </c>
      <c r="Q32" s="51">
        <f>SUM(G32:P32)</f>
        <v>1574</v>
      </c>
      <c r="R32" s="53">
        <v>4610440</v>
      </c>
      <c r="S32" s="29"/>
      <c r="T32" s="29"/>
      <c r="U32" s="29"/>
      <c r="V32" s="29"/>
      <c r="W32" s="29"/>
      <c r="X32" s="29"/>
    </row>
    <row r="33" spans="2:24" s="25" customFormat="1" ht="12.75">
      <c r="B33" s="52" t="s">
        <v>43</v>
      </c>
      <c r="C33" s="52"/>
      <c r="D33" s="52"/>
      <c r="E33" s="52"/>
      <c r="F33" s="50" t="s">
        <v>27</v>
      </c>
      <c r="G33" s="57">
        <v>58576</v>
      </c>
      <c r="H33" s="57">
        <v>9946</v>
      </c>
      <c r="I33" s="57">
        <v>17593</v>
      </c>
      <c r="J33" s="57">
        <v>39488</v>
      </c>
      <c r="K33" s="57">
        <v>14346</v>
      </c>
      <c r="L33" s="57">
        <v>9310</v>
      </c>
      <c r="M33" s="57">
        <v>11132</v>
      </c>
      <c r="N33" s="57">
        <v>5817</v>
      </c>
      <c r="O33" s="57">
        <v>23590</v>
      </c>
      <c r="P33" s="57">
        <v>8795</v>
      </c>
      <c r="Q33" s="51">
        <f>SUM(G33:P33)</f>
        <v>198593</v>
      </c>
      <c r="R33" s="57">
        <v>6626756</v>
      </c>
      <c r="S33" s="29"/>
      <c r="T33" s="29"/>
      <c r="U33" s="29"/>
      <c r="V33" s="29"/>
      <c r="W33" s="29"/>
      <c r="X33" s="29"/>
    </row>
    <row r="34" spans="7:24" s="25" customFormat="1" ht="12.75"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</sheetData>
  <mergeCells count="18">
    <mergeCell ref="B32:E32"/>
    <mergeCell ref="B33:E33"/>
    <mergeCell ref="B18:E18"/>
    <mergeCell ref="B19:E19"/>
    <mergeCell ref="B30:E30"/>
    <mergeCell ref="B27:E27"/>
    <mergeCell ref="B28:E28"/>
    <mergeCell ref="B29:E29"/>
    <mergeCell ref="B21:E21"/>
    <mergeCell ref="F6:G6"/>
    <mergeCell ref="B31:E31"/>
    <mergeCell ref="B6:C6"/>
    <mergeCell ref="B22:E22"/>
    <mergeCell ref="B23:E23"/>
    <mergeCell ref="B24:E24"/>
    <mergeCell ref="B25:E25"/>
    <mergeCell ref="B26:E26"/>
    <mergeCell ref="D11:F11"/>
  </mergeCells>
  <printOptions/>
  <pageMargins left="0.75" right="0.75" top="1" bottom="1" header="0" footer="0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05-07</dc:title>
  <dc:subject/>
  <dc:creator>visegura</dc:creator>
  <cp:keywords/>
  <dc:description/>
  <cp:lastModifiedBy>Fredy Orlando Son Bal</cp:lastModifiedBy>
  <cp:lastPrinted>2007-03-23T23:11:59Z</cp:lastPrinted>
  <dcterms:created xsi:type="dcterms:W3CDTF">2006-08-04T17:39:53Z</dcterms:created>
  <dcterms:modified xsi:type="dcterms:W3CDTF">2007-07-13T15:41:07Z</dcterms:modified>
  <cp:category/>
  <cp:version/>
  <cp:contentType/>
  <cp:contentStatus/>
</cp:coreProperties>
</file>