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30-18a" sheetId="1" r:id="rId1"/>
    <sheet name="Tabla 30-18b" sheetId="2" r:id="rId2"/>
    <sheet name="Tabla 30-18c" sheetId="3" r:id="rId3"/>
    <sheet name="Tabla 30-18d" sheetId="4" r:id="rId4"/>
  </sheets>
  <definedNames>
    <definedName name="_xlnm.Print_Area" localSheetId="0">'Tabla 30-18a'!$A$1:$I$81</definedName>
    <definedName name="_xlnm.Print_Area" localSheetId="1">'Tabla 30-18b'!$A$1:$Q$42</definedName>
    <definedName name="_xlnm.Print_Area" localSheetId="2">'Tabla 30-18c'!$A$1:$Q$45</definedName>
    <definedName name="_xlnm.Print_Area" localSheetId="3">'Tabla 30-18d'!$A$1:$Q$33</definedName>
  </definedNames>
  <calcPr calcMode="manual" fullCalcOnLoad="1"/>
</workbook>
</file>

<file path=xl/sharedStrings.xml><?xml version="1.0" encoding="utf-8"?>
<sst xmlns="http://schemas.openxmlformats.org/spreadsheetml/2006/main" count="321" uniqueCount="209">
  <si>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</si>
  <si>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</si>
  <si>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</si>
  <si>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</si>
  <si>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</si>
  <si>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</si>
  <si>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</si>
  <si>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</si>
  <si>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Fuente</t>
  </si>
  <si>
    <t>Código Departamento y Municipio</t>
  </si>
  <si>
    <t>Código de campo</t>
  </si>
  <si>
    <t>BOV_T_CA</t>
  </si>
  <si>
    <t>BOV_T_FC</t>
  </si>
  <si>
    <t>CAP_T_FC</t>
  </si>
  <si>
    <t>T_AVE_FC</t>
  </si>
  <si>
    <t>T_AVE_CA</t>
  </si>
  <si>
    <t>T_FC_GAN</t>
  </si>
  <si>
    <t>P_FC_BOV</t>
  </si>
  <si>
    <t>P_FC_POR</t>
  </si>
  <si>
    <t>P_FC_CAP</t>
  </si>
  <si>
    <t>P_FC_OVI</t>
  </si>
  <si>
    <t>P_FC_AVE</t>
  </si>
  <si>
    <t>T_GAL_VIV</t>
  </si>
  <si>
    <t>T_GAL</t>
  </si>
  <si>
    <t>T_GAL_HUE</t>
  </si>
  <si>
    <t>T_PAT_VIV</t>
  </si>
  <si>
    <t>T_PAT_HUE</t>
  </si>
  <si>
    <t>T_PAV_VIV</t>
  </si>
  <si>
    <t>T_PAV</t>
  </si>
  <si>
    <t>T_PAV_HUE</t>
  </si>
  <si>
    <t>T_OAVE_VIV</t>
  </si>
  <si>
    <t>T_OAVE</t>
  </si>
  <si>
    <t>T_OAVE_HUE</t>
  </si>
  <si>
    <t>T_AVE_VIV</t>
  </si>
  <si>
    <t>T_AVE</t>
  </si>
  <si>
    <t>T_AVE_HUE</t>
  </si>
  <si>
    <t>Ganado Bovino</t>
  </si>
  <si>
    <t>Número de fincas Ganado Bovino</t>
  </si>
  <si>
    <t>Total Cabezas Ganado Bovino</t>
  </si>
  <si>
    <t>Hembras</t>
  </si>
  <si>
    <t>BOV_HE</t>
  </si>
  <si>
    <t>Machos</t>
  </si>
  <si>
    <t>BOV_MA</t>
  </si>
  <si>
    <t>Total menor de un año</t>
  </si>
  <si>
    <t>BOV_1AÑ</t>
  </si>
  <si>
    <t>Terneras menores de un año</t>
  </si>
  <si>
    <t>Terneros menores de un año</t>
  </si>
  <si>
    <t>Total de un año y más</t>
  </si>
  <si>
    <t>Novillas</t>
  </si>
  <si>
    <t>BOV_HE_MS1</t>
  </si>
  <si>
    <t>Novillos</t>
  </si>
  <si>
    <t>BOV_MA_MS1</t>
  </si>
  <si>
    <t>Vacas</t>
  </si>
  <si>
    <t>BOV_VACAS</t>
  </si>
  <si>
    <t>Toros y toretes</t>
  </si>
  <si>
    <t>BOV_TOROS</t>
  </si>
  <si>
    <t>Bueyes</t>
  </si>
  <si>
    <t>BOV_BUEY</t>
  </si>
  <si>
    <t>Ganado Porcino</t>
  </si>
  <si>
    <t>Número de Fincas Ganado Porcino</t>
  </si>
  <si>
    <t>Total Cabezas Ganado Porcino</t>
  </si>
  <si>
    <t>PORC_T_CA</t>
  </si>
  <si>
    <t>POR_HE</t>
  </si>
  <si>
    <t>POR_MA</t>
  </si>
  <si>
    <t>Ganado Caprino</t>
  </si>
  <si>
    <t>Número de Fincas Ganado Caprino</t>
  </si>
  <si>
    <t>Total Cabezas Ganado Caprino</t>
  </si>
  <si>
    <t>CAP_T_CA</t>
  </si>
  <si>
    <t>CAP_HE</t>
  </si>
  <si>
    <t>CAP_MA</t>
  </si>
  <si>
    <t>Ganado Ovino</t>
  </si>
  <si>
    <t>Total de Fincas Ganado Ovino</t>
  </si>
  <si>
    <t>T_OVI_FC</t>
  </si>
  <si>
    <t xml:space="preserve"> </t>
  </si>
  <si>
    <t>Total Cabezas Ganado Ovino</t>
  </si>
  <si>
    <t>T_OVI_CA</t>
  </si>
  <si>
    <t>De Lana número de fincas</t>
  </si>
  <si>
    <t>OVI_LAN_FC</t>
  </si>
  <si>
    <t>De lana total de cabezas</t>
  </si>
  <si>
    <t>OVI_LAN_CA</t>
  </si>
  <si>
    <t>De lana hembras</t>
  </si>
  <si>
    <t>OVI_LAN_HE</t>
  </si>
  <si>
    <t>De lana machos</t>
  </si>
  <si>
    <t>OVI_LAN_MA</t>
  </si>
  <si>
    <t>De Pelo número de fincas</t>
  </si>
  <si>
    <t>OVI_PEL_FC</t>
  </si>
  <si>
    <t>De pelo total de cabezas</t>
  </si>
  <si>
    <t>OVI_PEL_CA</t>
  </si>
  <si>
    <t>De pelo hembras</t>
  </si>
  <si>
    <t>OVI_PEL_HE</t>
  </si>
  <si>
    <t>De pelo machos</t>
  </si>
  <si>
    <t>OVI_PEL_MA</t>
  </si>
  <si>
    <t>Producción de Aves</t>
  </si>
  <si>
    <t>Total de Fincas de Aves</t>
  </si>
  <si>
    <t>Total Aves</t>
  </si>
  <si>
    <t>Fincas de Gallinas</t>
  </si>
  <si>
    <t>AVE_GAL_FC</t>
  </si>
  <si>
    <t>Total Gallinas, Gallos, Pollas y Pollos</t>
  </si>
  <si>
    <t>AVE_GAL_CA</t>
  </si>
  <si>
    <t>Gallinas Reproductoras</t>
  </si>
  <si>
    <t>AVE_GAL_R</t>
  </si>
  <si>
    <t>Gallinas para Postura</t>
  </si>
  <si>
    <t>AVE_GAL_P</t>
  </si>
  <si>
    <t>Gallos, Pollas y Pollos</t>
  </si>
  <si>
    <t>AVE_POLL</t>
  </si>
  <si>
    <t>Fincas de Codornices</t>
  </si>
  <si>
    <t>AVE_COD_FC</t>
  </si>
  <si>
    <t>Total de Codornines</t>
  </si>
  <si>
    <t>AVE_T_CODO</t>
  </si>
  <si>
    <t>Fincas de Pavos</t>
  </si>
  <si>
    <t>AVE_PAV_FC</t>
  </si>
  <si>
    <t>Total de Pavos</t>
  </si>
  <si>
    <t>AVE_T_PAV</t>
  </si>
  <si>
    <t>Fincas de Patos</t>
  </si>
  <si>
    <t>AVE_PAT_FC</t>
  </si>
  <si>
    <t>Total de Patos</t>
  </si>
  <si>
    <t>AVE_T_PAT</t>
  </si>
  <si>
    <t>Total de Fincas producción de Ganado Bovino, Porcino, Caprino, Ovino y Aves</t>
  </si>
  <si>
    <t>Porcentaje Fincas Producción Ganado Bovino</t>
  </si>
  <si>
    <t>Porcentaje Fincas Producción Ganado Porcino</t>
  </si>
  <si>
    <t>Porcentaje Fincas Producción Ganado Caprino</t>
  </si>
  <si>
    <t>Porcentaje Fincas Producción Ganado Ovino</t>
  </si>
  <si>
    <t>Porcentaje Fincas Producción Aves</t>
  </si>
  <si>
    <t>Producción de Ganado Bovino, Porcino, Caprino, Ovino y Aves</t>
  </si>
  <si>
    <t>Indicador</t>
  </si>
  <si>
    <t>Porcentaje de Fincas de Ganado Bovino, Porcino, Caprino, Ovino y Aves por Municipio</t>
  </si>
  <si>
    <t>Fecha de  Publicación</t>
  </si>
  <si>
    <t>Enero de 2004</t>
  </si>
  <si>
    <t>Número de fincas, Número de cabezas de ganado y aves</t>
  </si>
  <si>
    <t>IV Censo Nacional Agropecuario, Instituto Nacional de Estadística, Mayo 2003</t>
  </si>
  <si>
    <t>PORC_T_FC</t>
  </si>
  <si>
    <t>* Censo Agropecuario no publica datos de estos municipios</t>
  </si>
  <si>
    <t>BOV_HE_1AN</t>
  </si>
  <si>
    <t>BOV_MA_1AN</t>
  </si>
  <si>
    <t>BOV_MAS1AN</t>
  </si>
  <si>
    <t>Animales de Traspatio: Aves</t>
  </si>
  <si>
    <t>Totales por Municipio</t>
  </si>
  <si>
    <t>Número de Viviendas, Aves y Huevos Recogidos</t>
  </si>
  <si>
    <t>Gallinas, Gallo, Pollas y Pollos</t>
  </si>
  <si>
    <t>Viviendas</t>
  </si>
  <si>
    <t>Número de Aves</t>
  </si>
  <si>
    <t>Huevos Recogidos</t>
  </si>
  <si>
    <t>Patos</t>
  </si>
  <si>
    <t>T_PAT</t>
  </si>
  <si>
    <t>Pavos o Chompipes</t>
  </si>
  <si>
    <t>Huevos  Recogidos</t>
  </si>
  <si>
    <t>Otras Aves</t>
  </si>
  <si>
    <t>Total Viviendas con Actividad de Traspatio Agropecuaria: Aves</t>
  </si>
  <si>
    <t>Total de Número de Aves</t>
  </si>
  <si>
    <t>Total de Huevos Recogidos</t>
  </si>
  <si>
    <t>Animales de Traspatio: bovino, porcino, caprino, ovino, caballos, mulas, asnos conejos</t>
  </si>
  <si>
    <t>Número de Viviendas y animales</t>
  </si>
  <si>
    <t>Bovino</t>
  </si>
  <si>
    <t>T_TBOV_VIV</t>
  </si>
  <si>
    <t>Número de animales</t>
  </si>
  <si>
    <t>T_TBOV_CA</t>
  </si>
  <si>
    <t>Porcino</t>
  </si>
  <si>
    <t>T_TPOR_VIV</t>
  </si>
  <si>
    <t>T_TPOR_CA</t>
  </si>
  <si>
    <t>Caprino</t>
  </si>
  <si>
    <t>T_TCAP_VIV</t>
  </si>
  <si>
    <t>T_TCAP_CA</t>
  </si>
  <si>
    <t>Ovinos</t>
  </si>
  <si>
    <t>T_TOV_VIV</t>
  </si>
  <si>
    <t>T_TOV_CA</t>
  </si>
  <si>
    <t>Caballos, mulas, asnos</t>
  </si>
  <si>
    <t>T_TCAB_VIV</t>
  </si>
  <si>
    <t>T_TCAB_CA</t>
  </si>
  <si>
    <t>Conejos</t>
  </si>
  <si>
    <t>T_TCON_VIV</t>
  </si>
  <si>
    <t>T_TCON_CA</t>
  </si>
  <si>
    <t>Total Viviendas con Animales de Traspatio</t>
  </si>
  <si>
    <t>T_ANI_VIV</t>
  </si>
  <si>
    <t>Total de Número Animales</t>
  </si>
  <si>
    <t>T_ANI_CA</t>
  </si>
  <si>
    <t>Animales de Traspatio: Leche y Miel</t>
  </si>
  <si>
    <t>Número de Viviendas, litros, colmenas</t>
  </si>
  <si>
    <t>Leche de Vaca</t>
  </si>
  <si>
    <t>LE_VAC_VIV</t>
  </si>
  <si>
    <t>Producción de leche de vaca en litros</t>
  </si>
  <si>
    <t>LE_VAC_LTS</t>
  </si>
  <si>
    <t>Leche de Cabra</t>
  </si>
  <si>
    <t>LE_CAB_VIV</t>
  </si>
  <si>
    <t>Producción de leche de cabra en litros</t>
  </si>
  <si>
    <t>LE_CAB_LTS</t>
  </si>
  <si>
    <t>Miel</t>
  </si>
  <si>
    <t>MIEL_VIV</t>
  </si>
  <si>
    <t>Colmenas</t>
  </si>
  <si>
    <t>MIEL_COLM</t>
  </si>
  <si>
    <t>Total Viviendas con Producción de Leche</t>
  </si>
  <si>
    <t>T_VIV_LE</t>
  </si>
  <si>
    <t>Total de Producción de Leche en Litros</t>
  </si>
  <si>
    <t>T_LTS_LE</t>
  </si>
  <si>
    <t>Municipios del Departamento de Izabal</t>
  </si>
  <si>
    <t xml:space="preserve"> 30 - 18a</t>
  </si>
  <si>
    <t>Puerto Barrios</t>
  </si>
  <si>
    <t>Livingston</t>
  </si>
  <si>
    <t>El Estor</t>
  </si>
  <si>
    <t>Morales</t>
  </si>
  <si>
    <t>Los Amates</t>
  </si>
  <si>
    <t>1801</t>
  </si>
  <si>
    <t>1802</t>
  </si>
  <si>
    <t>1803</t>
  </si>
  <si>
    <t>1804</t>
  </si>
  <si>
    <t>1805</t>
  </si>
  <si>
    <t>Total Departamento de Izabal</t>
  </si>
  <si>
    <t xml:space="preserve"> 30 - 18b</t>
  </si>
  <si>
    <t xml:space="preserve"> 30 - 18c</t>
  </si>
  <si>
    <t xml:space="preserve"> 30 - 18d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</si>
</sst>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0.00;[Red]0.0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Fill="1" applyAlignment="1">
      <alignment horizontal="right" indent="2"/>
    </xf>
    <xf numFmtId="3" fontId="0" fillId="0" borderId="0" xfId="0" applyNumberFormat="1" applyFill="1" applyAlignment="1">
      <alignment horizontal="right" indent="2"/>
    </xf>
    <xf numFmtId="3" fontId="0" fillId="0" borderId="0" xfId="0" applyNumberFormat="1" applyAlignment="1">
      <alignment horizontal="right" indent="2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readingOrder="1"/>
    </xf>
    <xf numFmtId="1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" fontId="2" fillId="0" borderId="0" xfId="0" applyNumberFormat="1" applyFont="1" applyFill="1" applyBorder="1" applyAlignment="1">
      <alignment wrapText="1"/>
    </xf>
    <xf numFmtId="0" fontId="4" fillId="0" borderId="6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indent="2"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 indent="2"/>
    </xf>
    <xf numFmtId="3" fontId="0" fillId="0" borderId="0" xfId="0" applyNumberFormat="1" applyBorder="1" applyAlignment="1">
      <alignment horizontal="right" indent="2"/>
    </xf>
    <xf numFmtId="0" fontId="3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readingOrder="1"/>
    </xf>
    <xf numFmtId="1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0" fillId="0" borderId="6" xfId="0" applyFill="1" applyBorder="1" applyAlignment="1">
      <alignment/>
    </xf>
    <xf numFmtId="0" fontId="0" fillId="0" borderId="0" xfId="0" applyFont="1" applyFill="1" applyBorder="1" applyAlignment="1">
      <alignment/>
    </xf>
    <xf numFmtId="17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16" fontId="2" fillId="2" borderId="11" xfId="0" applyNumberFormat="1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top" readingOrder="1"/>
    </xf>
    <xf numFmtId="0" fontId="6" fillId="3" borderId="10" xfId="0" applyFont="1" applyFill="1" applyBorder="1" applyAlignment="1">
      <alignment horizontal="left" vertical="top" wrapText="1" readingOrder="1"/>
    </xf>
    <xf numFmtId="0" fontId="0" fillId="3" borderId="10" xfId="0" applyFill="1" applyBorder="1" applyAlignment="1">
      <alignment/>
    </xf>
    <xf numFmtId="0" fontId="1" fillId="3" borderId="11" xfId="0" applyFont="1" applyFill="1" applyBorder="1" applyAlignment="1">
      <alignment horizontal="left" vertical="top" readingOrder="1"/>
    </xf>
    <xf numFmtId="0" fontId="1" fillId="3" borderId="11" xfId="0" applyFont="1" applyFill="1" applyBorder="1" applyAlignment="1">
      <alignment horizontal="left" vertical="top" wrapText="1" readingOrder="1"/>
    </xf>
    <xf numFmtId="1" fontId="3" fillId="3" borderId="11" xfId="0" applyNumberFormat="1" applyFont="1" applyFill="1" applyBorder="1" applyAlignment="1">
      <alignment horizontal="right"/>
    </xf>
    <xf numFmtId="0" fontId="0" fillId="3" borderId="1" xfId="0" applyFill="1" applyBorder="1" applyAlignment="1">
      <alignment readingOrder="1"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Alignment="1">
      <alignment horizontal="right" indent="2"/>
    </xf>
    <xf numFmtId="3" fontId="3" fillId="3" borderId="10" xfId="0" applyNumberFormat="1" applyFont="1" applyFill="1" applyBorder="1" applyAlignment="1">
      <alignment horizontal="right" indent="2"/>
    </xf>
    <xf numFmtId="0" fontId="0" fillId="3" borderId="0" xfId="0" applyFont="1" applyFill="1" applyBorder="1" applyAlignment="1">
      <alignment/>
    </xf>
    <xf numFmtId="0" fontId="6" fillId="3" borderId="11" xfId="0" applyFont="1" applyFill="1" applyBorder="1" applyAlignment="1">
      <alignment wrapText="1" readingOrder="1"/>
    </xf>
    <xf numFmtId="3" fontId="2" fillId="3" borderId="11" xfId="0" applyNumberFormat="1" applyFont="1" applyFill="1" applyBorder="1" applyAlignment="1">
      <alignment horizontal="right"/>
    </xf>
    <xf numFmtId="0" fontId="8" fillId="3" borderId="11" xfId="0" applyFont="1" applyFill="1" applyBorder="1" applyAlignment="1">
      <alignment readingOrder="1"/>
    </xf>
    <xf numFmtId="2" fontId="5" fillId="3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1" fillId="2" borderId="9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top" wrapText="1" readingOrder="1"/>
    </xf>
    <xf numFmtId="0" fontId="6" fillId="3" borderId="9" xfId="0" applyFont="1" applyFill="1" applyBorder="1" applyAlignment="1">
      <alignment horizontal="left" vertical="top" wrapText="1" readingOrder="1"/>
    </xf>
    <xf numFmtId="0" fontId="1" fillId="3" borderId="11" xfId="0" applyFont="1" applyFill="1" applyBorder="1" applyAlignment="1">
      <alignment horizontal="left" vertical="top" wrapText="1" readingOrder="1"/>
    </xf>
    <xf numFmtId="0" fontId="1" fillId="3" borderId="11" xfId="0" applyFont="1" applyFill="1" applyBorder="1" applyAlignment="1">
      <alignment horizontal="left" vertical="top" wrapText="1" readingOrder="1"/>
    </xf>
    <xf numFmtId="0" fontId="0" fillId="3" borderId="1" xfId="0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6" xfId="0" applyNumberFormat="1" applyFont="1" applyFill="1" applyBorder="1" applyAlignment="1">
      <alignment horizontal="right" indent="2"/>
    </xf>
    <xf numFmtId="3" fontId="3" fillId="3" borderId="12" xfId="0" applyNumberFormat="1" applyFont="1" applyFill="1" applyBorder="1" applyAlignment="1">
      <alignment horizontal="right" indent="2"/>
    </xf>
    <xf numFmtId="0" fontId="0" fillId="3" borderId="0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6" fillId="3" borderId="11" xfId="0" applyFont="1" applyFill="1" applyBorder="1" applyAlignment="1">
      <alignment wrapText="1"/>
    </xf>
    <xf numFmtId="0" fontId="1" fillId="3" borderId="9" xfId="0" applyFont="1" applyFill="1" applyBorder="1" applyAlignment="1">
      <alignment horizontal="left" vertical="top" wrapText="1" readingOrder="1"/>
    </xf>
    <xf numFmtId="3" fontId="2" fillId="3" borderId="10" xfId="0" applyNumberFormat="1" applyFont="1" applyFill="1" applyBorder="1" applyAlignment="1">
      <alignment horizontal="right"/>
    </xf>
    <xf numFmtId="1" fontId="2" fillId="3" borderId="10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right"/>
    </xf>
    <xf numFmtId="0" fontId="1" fillId="3" borderId="11" xfId="0" applyFont="1" applyFill="1" applyBorder="1" applyAlignment="1">
      <alignment wrapText="1"/>
    </xf>
    <xf numFmtId="0" fontId="0" fillId="3" borderId="12" xfId="0" applyFill="1" applyBorder="1" applyAlignment="1">
      <alignment/>
    </xf>
    <xf numFmtId="0" fontId="1" fillId="3" borderId="10" xfId="0" applyFont="1" applyFill="1" applyBorder="1" applyAlignment="1">
      <alignment horizontal="left" vertical="top" wrapText="1" readingOrder="1"/>
    </xf>
    <xf numFmtId="0" fontId="1" fillId="3" borderId="12" xfId="0" applyFont="1" applyFill="1" applyBorder="1" applyAlignment="1">
      <alignment horizontal="left" vertical="top" wrapText="1" readingOrder="1"/>
    </xf>
    <xf numFmtId="1" fontId="3" fillId="3" borderId="10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right"/>
    </xf>
    <xf numFmtId="0" fontId="6" fillId="3" borderId="9" xfId="0" applyFont="1" applyFill="1" applyBorder="1" applyAlignment="1">
      <alignment wrapText="1"/>
    </xf>
    <xf numFmtId="0" fontId="6" fillId="3" borderId="10" xfId="0" applyFont="1" applyFill="1" applyBorder="1" applyAlignment="1">
      <alignment wrapText="1"/>
    </xf>
    <xf numFmtId="0" fontId="6" fillId="3" borderId="12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top" readingOrder="1"/>
    </xf>
    <xf numFmtId="0" fontId="1" fillId="3" borderId="10" xfId="0" applyFont="1" applyFill="1" applyBorder="1" applyAlignment="1">
      <alignment horizontal="left" vertical="top" readingOrder="1"/>
    </xf>
    <xf numFmtId="0" fontId="1" fillId="3" borderId="10" xfId="0" applyFont="1" applyFill="1" applyBorder="1" applyAlignment="1">
      <alignment horizontal="left" vertical="top" readingOrder="1"/>
    </xf>
    <xf numFmtId="1" fontId="3" fillId="3" borderId="10" xfId="0" applyNumberFormat="1" applyFont="1" applyFill="1" applyBorder="1" applyAlignment="1">
      <alignment horizontal="center" readingOrder="1"/>
    </xf>
    <xf numFmtId="1" fontId="3" fillId="3" borderId="10" xfId="0" applyNumberFormat="1" applyFont="1" applyFill="1" applyBorder="1" applyAlignment="1">
      <alignment readingOrder="1"/>
    </xf>
    <xf numFmtId="1" fontId="3" fillId="3" borderId="12" xfId="0" applyNumberFormat="1" applyFont="1" applyFill="1" applyBorder="1" applyAlignment="1">
      <alignment readingOrder="1"/>
    </xf>
    <xf numFmtId="3" fontId="2" fillId="3" borderId="10" xfId="0" applyNumberFormat="1" applyFont="1" applyFill="1" applyBorder="1" applyAlignment="1">
      <alignment/>
    </xf>
    <xf numFmtId="1" fontId="2" fillId="3" borderId="10" xfId="0" applyNumberFormat="1" applyFont="1" applyFill="1" applyBorder="1" applyAlignment="1">
      <alignment/>
    </xf>
    <xf numFmtId="1" fontId="2" fillId="3" borderId="12" xfId="0" applyNumberFormat="1" applyFont="1" applyFill="1" applyBorder="1" applyAlignment="1">
      <alignment/>
    </xf>
    <xf numFmtId="1" fontId="3" fillId="3" borderId="1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0</xdr:row>
      <xdr:rowOff>142875</xdr:rowOff>
    </xdr:from>
    <xdr:to>
      <xdr:col>8</xdr:col>
      <xdr:colOff>1019175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42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0</xdr:row>
      <xdr:rowOff>95250</xdr:rowOff>
    </xdr:from>
    <xdr:to>
      <xdr:col>15</xdr:col>
      <xdr:colOff>561975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952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561975</xdr:colOff>
      <xdr:row>0</xdr:row>
      <xdr:rowOff>76200</xdr:rowOff>
    </xdr:from>
    <xdr:to>
      <xdr:col>15</xdr:col>
      <xdr:colOff>104775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762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1</xdr:row>
      <xdr:rowOff>76200</xdr:rowOff>
    </xdr:from>
    <xdr:to>
      <xdr:col>15</xdr:col>
      <xdr:colOff>771525</xdr:colOff>
      <xdr:row>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381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"/>
  <sheetViews>
    <sheetView showGridLines="0" tabSelected="1" workbookViewId="0" topLeftCell="A1">
      <selection activeCell="K14" sqref="K14"/>
    </sheetView>
  </sheetViews>
  <sheetFormatPr defaultColWidth="11.421875" defaultRowHeight="12.75"/>
  <cols>
    <col min="1" max="1" width="3.140625" style="0" customWidth="1"/>
    <col min="2" max="2" width="35.7109375" style="0" customWidth="1"/>
    <col min="3" max="3" width="13.57421875" style="0" customWidth="1"/>
    <col min="4" max="4" width="15.00390625" style="0" bestFit="1" customWidth="1"/>
    <col min="5" max="5" width="15.00390625" style="0" customWidth="1"/>
    <col min="6" max="6" width="11.7109375" style="0" customWidth="1"/>
    <col min="7" max="7" width="11.57421875" style="0" customWidth="1"/>
    <col min="9" max="9" width="17.7109375" style="0" customWidth="1"/>
    <col min="13" max="13" width="16.28125" style="0" customWidth="1"/>
    <col min="14" max="14" width="15.140625" style="0" customWidth="1"/>
  </cols>
  <sheetData>
    <row r="1" spans="2:13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</row>
    <row r="2" spans="2:13" ht="12.75">
      <c r="B2" s="1" t="s">
        <v>1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</row>
    <row r="3" spans="2:13" ht="12.75">
      <c r="B3" s="1" t="s">
        <v>2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</row>
    <row r="4" spans="2:13" ht="12.75">
      <c r="B4" s="1" t="s">
        <v>3</v>
      </c>
      <c r="C4" s="2"/>
      <c r="D4" s="2"/>
      <c r="E4" s="3"/>
      <c r="F4" s="3"/>
      <c r="G4" s="3"/>
      <c r="H4" s="3"/>
      <c r="I4" s="3"/>
      <c r="J4" s="3"/>
      <c r="K4" s="3"/>
      <c r="L4" s="3"/>
      <c r="M4" s="3"/>
    </row>
    <row r="5" spans="2:13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s="3" customFormat="1" ht="12.75" customHeight="1">
      <c r="A6" s="71" t="s">
        <v>4</v>
      </c>
      <c r="B6" s="72"/>
      <c r="C6" s="38"/>
      <c r="D6" s="73" t="s">
        <v>194</v>
      </c>
      <c r="E6" s="39"/>
      <c r="F6" s="25"/>
      <c r="H6" s="26"/>
      <c r="I6" s="27"/>
      <c r="J6" s="27"/>
      <c r="K6" s="27"/>
      <c r="L6" s="27"/>
      <c r="M6" s="27"/>
      <c r="N6" s="27"/>
    </row>
    <row r="7" spans="1:14" s="3" customFormat="1" ht="1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0" s="3" customFormat="1" ht="12">
      <c r="A8" s="27" t="s">
        <v>73</v>
      </c>
      <c r="B8" s="4" t="s">
        <v>5</v>
      </c>
      <c r="C8" s="5" t="s">
        <v>123</v>
      </c>
      <c r="D8" s="5"/>
      <c r="E8" s="5"/>
      <c r="F8" s="5"/>
      <c r="G8" s="5"/>
      <c r="H8" s="29"/>
      <c r="I8" s="27"/>
      <c r="J8" s="27"/>
    </row>
    <row r="9" spans="1:10" s="34" customFormat="1" ht="12">
      <c r="A9" s="30"/>
      <c r="B9" s="31" t="s">
        <v>124</v>
      </c>
      <c r="C9" s="32" t="s">
        <v>125</v>
      </c>
      <c r="D9" s="32"/>
      <c r="E9" s="32"/>
      <c r="F9" s="32"/>
      <c r="G9" s="32"/>
      <c r="H9" s="33"/>
      <c r="I9" s="30"/>
      <c r="J9" s="30"/>
    </row>
    <row r="10" spans="1:10" s="3" customFormat="1" ht="12">
      <c r="A10" s="27"/>
      <c r="B10" s="6" t="s">
        <v>6</v>
      </c>
      <c r="C10" s="7" t="s">
        <v>193</v>
      </c>
      <c r="D10" s="7"/>
      <c r="E10" s="7"/>
      <c r="F10" s="7"/>
      <c r="G10" s="7"/>
      <c r="H10" s="35"/>
      <c r="I10" s="27"/>
      <c r="J10" s="27"/>
    </row>
    <row r="11" spans="1:10" s="3" customFormat="1" ht="12">
      <c r="A11" s="27"/>
      <c r="B11" s="6" t="s">
        <v>126</v>
      </c>
      <c r="C11" s="68" t="s">
        <v>127</v>
      </c>
      <c r="D11" s="69"/>
      <c r="E11" s="69"/>
      <c r="F11" s="7"/>
      <c r="G11" s="7"/>
      <c r="H11" s="35"/>
      <c r="I11" s="27"/>
      <c r="J11" s="27"/>
    </row>
    <row r="12" spans="1:10" s="3" customFormat="1" ht="12">
      <c r="A12" s="27"/>
      <c r="B12" s="6" t="s">
        <v>7</v>
      </c>
      <c r="C12" s="7" t="s">
        <v>128</v>
      </c>
      <c r="D12" s="7"/>
      <c r="E12" s="7"/>
      <c r="F12" s="7"/>
      <c r="G12" s="7"/>
      <c r="H12" s="35"/>
      <c r="I12" s="27"/>
      <c r="J12" s="27"/>
    </row>
    <row r="13" spans="1:10" s="3" customFormat="1" ht="12">
      <c r="A13" s="27"/>
      <c r="B13" s="8" t="s">
        <v>8</v>
      </c>
      <c r="C13" s="9" t="s">
        <v>129</v>
      </c>
      <c r="D13" s="9"/>
      <c r="E13" s="9"/>
      <c r="F13" s="9"/>
      <c r="G13" s="9"/>
      <c r="H13" s="36"/>
      <c r="I13" s="27"/>
      <c r="J13" s="27"/>
    </row>
    <row r="14" spans="1:14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2:13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ht="33.75" customHeight="1">
      <c r="B16" s="10"/>
      <c r="C16" s="10"/>
      <c r="D16" s="78" t="s">
        <v>195</v>
      </c>
      <c r="E16" s="78" t="s">
        <v>196</v>
      </c>
      <c r="F16" s="78" t="s">
        <v>197</v>
      </c>
      <c r="G16" s="78" t="s">
        <v>198</v>
      </c>
      <c r="H16" s="78" t="s">
        <v>199</v>
      </c>
      <c r="I16" s="79" t="s">
        <v>205</v>
      </c>
      <c r="J16" s="11"/>
      <c r="K16" s="11"/>
      <c r="L16" s="11"/>
      <c r="M16" s="11"/>
    </row>
    <row r="17" spans="2:14" ht="12.75" customHeight="1">
      <c r="B17" s="74" t="s">
        <v>9</v>
      </c>
      <c r="C17" s="75" t="s">
        <v>10</v>
      </c>
      <c r="D17" s="76" t="s">
        <v>200</v>
      </c>
      <c r="E17" s="76" t="s">
        <v>201</v>
      </c>
      <c r="F17" s="76" t="s">
        <v>202</v>
      </c>
      <c r="G17" s="76" t="s">
        <v>203</v>
      </c>
      <c r="H17" s="76" t="s">
        <v>204</v>
      </c>
      <c r="I17" s="77">
        <v>18</v>
      </c>
      <c r="J17" s="45"/>
      <c r="K17" s="45"/>
      <c r="L17" s="45"/>
      <c r="M17" s="44"/>
      <c r="N17" s="46"/>
    </row>
    <row r="18" spans="10:14" ht="12.75">
      <c r="J18" s="19"/>
      <c r="K18" s="19"/>
      <c r="L18" s="19"/>
      <c r="M18" s="19"/>
      <c r="N18" s="19"/>
    </row>
    <row r="19" spans="1:14" ht="12.75" customHeight="1">
      <c r="A19" s="12"/>
      <c r="B19" s="80" t="s">
        <v>36</v>
      </c>
      <c r="C19" s="81"/>
      <c r="D19" s="82"/>
      <c r="E19" s="82"/>
      <c r="F19" s="82"/>
      <c r="G19" s="82"/>
      <c r="H19" s="82"/>
      <c r="I19" s="82"/>
      <c r="J19" s="47"/>
      <c r="K19" s="47"/>
      <c r="L19" s="47"/>
      <c r="M19" s="47"/>
      <c r="N19" s="47"/>
    </row>
    <row r="20" spans="1:14" s="14" customFormat="1" ht="12.75">
      <c r="A20" s="13"/>
      <c r="B20" s="83" t="s">
        <v>37</v>
      </c>
      <c r="C20" s="84" t="s">
        <v>12</v>
      </c>
      <c r="D20" s="85">
        <v>329</v>
      </c>
      <c r="E20" s="85">
        <v>416</v>
      </c>
      <c r="F20" s="85">
        <v>117</v>
      </c>
      <c r="G20" s="85">
        <v>1100</v>
      </c>
      <c r="H20" s="85">
        <v>854</v>
      </c>
      <c r="I20" s="85">
        <f aca="true" t="shared" si="0" ref="I20:I32">SUM(D20:H20)</f>
        <v>2816</v>
      </c>
      <c r="J20" s="48"/>
      <c r="K20" s="48"/>
      <c r="L20" s="48"/>
      <c r="M20" s="48"/>
      <c r="N20" s="49"/>
    </row>
    <row r="21" spans="1:14" s="14" customFormat="1" ht="12.75">
      <c r="A21" s="13"/>
      <c r="B21" s="83" t="s">
        <v>38</v>
      </c>
      <c r="C21" s="84" t="s">
        <v>11</v>
      </c>
      <c r="D21" s="85">
        <v>23406</v>
      </c>
      <c r="E21" s="85">
        <v>33498</v>
      </c>
      <c r="F21" s="85">
        <v>10258</v>
      </c>
      <c r="G21" s="85">
        <v>48386</v>
      </c>
      <c r="H21" s="85">
        <v>44145</v>
      </c>
      <c r="I21" s="85">
        <f t="shared" si="0"/>
        <v>159693</v>
      </c>
      <c r="J21" s="48"/>
      <c r="K21" s="48"/>
      <c r="L21" s="48"/>
      <c r="M21" s="48"/>
      <c r="N21" s="49"/>
    </row>
    <row r="22" spans="1:14" s="14" customFormat="1" ht="12.75">
      <c r="A22" s="13"/>
      <c r="B22" s="83" t="s">
        <v>39</v>
      </c>
      <c r="C22" s="84" t="s">
        <v>40</v>
      </c>
      <c r="D22" s="85">
        <v>12353</v>
      </c>
      <c r="E22" s="85">
        <v>20278</v>
      </c>
      <c r="F22" s="85">
        <v>7218</v>
      </c>
      <c r="G22" s="85">
        <v>27122</v>
      </c>
      <c r="H22" s="85">
        <v>24033</v>
      </c>
      <c r="I22" s="85">
        <f t="shared" si="0"/>
        <v>91004</v>
      </c>
      <c r="J22" s="48"/>
      <c r="K22" s="48"/>
      <c r="L22" s="48"/>
      <c r="M22" s="48"/>
      <c r="N22" s="49"/>
    </row>
    <row r="23" spans="1:14" s="14" customFormat="1" ht="12.75">
      <c r="A23" s="13"/>
      <c r="B23" s="83" t="s">
        <v>41</v>
      </c>
      <c r="C23" s="84" t="s">
        <v>42</v>
      </c>
      <c r="D23" s="85">
        <v>11053</v>
      </c>
      <c r="E23" s="85">
        <v>13220</v>
      </c>
      <c r="F23" s="85">
        <v>3040</v>
      </c>
      <c r="G23" s="85">
        <v>21264</v>
      </c>
      <c r="H23" s="85">
        <v>20112</v>
      </c>
      <c r="I23" s="85">
        <f t="shared" si="0"/>
        <v>68689</v>
      </c>
      <c r="J23" s="48"/>
      <c r="K23" s="48"/>
      <c r="L23" s="48"/>
      <c r="M23" s="48"/>
      <c r="N23" s="49"/>
    </row>
    <row r="24" spans="1:14" s="14" customFormat="1" ht="12.75">
      <c r="A24" s="13"/>
      <c r="B24" s="83" t="s">
        <v>43</v>
      </c>
      <c r="C24" s="84" t="s">
        <v>44</v>
      </c>
      <c r="D24" s="85">
        <v>4194</v>
      </c>
      <c r="E24" s="85">
        <v>7347</v>
      </c>
      <c r="F24" s="85">
        <v>2504</v>
      </c>
      <c r="G24" s="85">
        <v>10174</v>
      </c>
      <c r="H24" s="85">
        <v>9714</v>
      </c>
      <c r="I24" s="85">
        <f t="shared" si="0"/>
        <v>33933</v>
      </c>
      <c r="J24" s="48"/>
      <c r="K24" s="48"/>
      <c r="L24" s="48"/>
      <c r="M24" s="48"/>
      <c r="N24" s="49"/>
    </row>
    <row r="25" spans="1:14" s="14" customFormat="1" ht="12.75">
      <c r="A25" s="13"/>
      <c r="B25" s="83" t="s">
        <v>45</v>
      </c>
      <c r="C25" s="84" t="s">
        <v>132</v>
      </c>
      <c r="D25" s="85">
        <v>2447</v>
      </c>
      <c r="E25" s="85">
        <v>3527</v>
      </c>
      <c r="F25" s="85">
        <v>1402</v>
      </c>
      <c r="G25" s="85">
        <v>5260</v>
      </c>
      <c r="H25" s="85">
        <v>4961</v>
      </c>
      <c r="I25" s="85">
        <f t="shared" si="0"/>
        <v>17597</v>
      </c>
      <c r="J25" s="48"/>
      <c r="K25" s="48"/>
      <c r="L25" s="48"/>
      <c r="M25" s="48"/>
      <c r="N25" s="49"/>
    </row>
    <row r="26" spans="1:14" s="14" customFormat="1" ht="12.75">
      <c r="A26" s="13"/>
      <c r="B26" s="83" t="s">
        <v>46</v>
      </c>
      <c r="C26" s="84" t="s">
        <v>133</v>
      </c>
      <c r="D26" s="85">
        <v>1747</v>
      </c>
      <c r="E26" s="85">
        <v>3820</v>
      </c>
      <c r="F26" s="85">
        <v>1102</v>
      </c>
      <c r="G26" s="85">
        <v>4914</v>
      </c>
      <c r="H26" s="85">
        <v>4753</v>
      </c>
      <c r="I26" s="85">
        <f t="shared" si="0"/>
        <v>16336</v>
      </c>
      <c r="J26" s="48"/>
      <c r="K26" s="48"/>
      <c r="L26" s="48"/>
      <c r="M26" s="48"/>
      <c r="N26" s="49"/>
    </row>
    <row r="27" spans="1:14" s="14" customFormat="1" ht="12.75">
      <c r="A27" s="13"/>
      <c r="B27" s="83" t="s">
        <v>47</v>
      </c>
      <c r="C27" s="84" t="s">
        <v>134</v>
      </c>
      <c r="D27" s="85">
        <v>19212</v>
      </c>
      <c r="E27" s="85">
        <v>26151</v>
      </c>
      <c r="F27" s="85">
        <v>7754</v>
      </c>
      <c r="G27" s="85">
        <v>38212</v>
      </c>
      <c r="H27" s="85">
        <v>34431</v>
      </c>
      <c r="I27" s="85">
        <f t="shared" si="0"/>
        <v>125760</v>
      </c>
      <c r="J27" s="48"/>
      <c r="K27" s="48"/>
      <c r="L27" s="48"/>
      <c r="M27" s="48"/>
      <c r="N27" s="49"/>
    </row>
    <row r="28" spans="1:14" s="14" customFormat="1" ht="12.75">
      <c r="A28" s="13"/>
      <c r="B28" s="83" t="s">
        <v>48</v>
      </c>
      <c r="C28" s="84" t="s">
        <v>49</v>
      </c>
      <c r="D28" s="85">
        <v>4226</v>
      </c>
      <c r="E28" s="85">
        <v>4374</v>
      </c>
      <c r="F28" s="85">
        <v>1656</v>
      </c>
      <c r="G28" s="85">
        <v>5698</v>
      </c>
      <c r="H28" s="85">
        <v>6270</v>
      </c>
      <c r="I28" s="85">
        <f t="shared" si="0"/>
        <v>22224</v>
      </c>
      <c r="J28" s="48"/>
      <c r="K28" s="48"/>
      <c r="L28" s="48"/>
      <c r="M28" s="48"/>
      <c r="N28" s="49"/>
    </row>
    <row r="29" spans="1:14" s="14" customFormat="1" ht="12.75">
      <c r="A29" s="13"/>
      <c r="B29" s="83" t="s">
        <v>50</v>
      </c>
      <c r="C29" s="84" t="s">
        <v>51</v>
      </c>
      <c r="D29" s="85">
        <v>8524</v>
      </c>
      <c r="E29" s="85">
        <v>7632</v>
      </c>
      <c r="F29" s="85">
        <v>1411</v>
      </c>
      <c r="G29" s="85">
        <v>13421</v>
      </c>
      <c r="H29" s="85">
        <v>13784</v>
      </c>
      <c r="I29" s="85">
        <f t="shared" si="0"/>
        <v>44772</v>
      </c>
      <c r="J29" s="48"/>
      <c r="K29" s="48"/>
      <c r="L29" s="48"/>
      <c r="M29" s="48"/>
      <c r="N29" s="49"/>
    </row>
    <row r="30" spans="1:14" s="14" customFormat="1" ht="12.75">
      <c r="A30" s="13"/>
      <c r="B30" s="83" t="s">
        <v>52</v>
      </c>
      <c r="C30" s="84" t="s">
        <v>53</v>
      </c>
      <c r="D30" s="85">
        <v>5680</v>
      </c>
      <c r="E30" s="85">
        <v>12377</v>
      </c>
      <c r="F30" s="85">
        <v>4160</v>
      </c>
      <c r="G30" s="85">
        <v>16164</v>
      </c>
      <c r="H30" s="85">
        <v>12802</v>
      </c>
      <c r="I30" s="85">
        <f t="shared" si="0"/>
        <v>51183</v>
      </c>
      <c r="J30" s="48"/>
      <c r="K30" s="48"/>
      <c r="L30" s="48"/>
      <c r="M30" s="48"/>
      <c r="N30" s="49"/>
    </row>
    <row r="31" spans="1:14" s="14" customFormat="1" ht="12.75">
      <c r="A31" s="13"/>
      <c r="B31" s="83" t="s">
        <v>54</v>
      </c>
      <c r="C31" s="84" t="s">
        <v>55</v>
      </c>
      <c r="D31" s="85">
        <v>733</v>
      </c>
      <c r="E31" s="85">
        <v>1586</v>
      </c>
      <c r="F31" s="85">
        <v>425</v>
      </c>
      <c r="G31" s="85">
        <v>2889</v>
      </c>
      <c r="H31" s="85">
        <v>1541</v>
      </c>
      <c r="I31" s="85">
        <f t="shared" si="0"/>
        <v>7174</v>
      </c>
      <c r="J31" s="48"/>
      <c r="K31" s="48"/>
      <c r="L31" s="48"/>
      <c r="M31" s="48"/>
      <c r="N31" s="49"/>
    </row>
    <row r="32" spans="1:14" s="14" customFormat="1" ht="12.75">
      <c r="A32" s="13"/>
      <c r="B32" s="83" t="s">
        <v>56</v>
      </c>
      <c r="C32" s="84" t="s">
        <v>57</v>
      </c>
      <c r="D32" s="85">
        <v>49</v>
      </c>
      <c r="E32" s="85">
        <v>182</v>
      </c>
      <c r="F32" s="85">
        <v>102</v>
      </c>
      <c r="G32" s="85">
        <v>40</v>
      </c>
      <c r="H32" s="85">
        <v>34</v>
      </c>
      <c r="I32" s="85">
        <f t="shared" si="0"/>
        <v>407</v>
      </c>
      <c r="J32" s="48"/>
      <c r="K32" s="48"/>
      <c r="L32" s="48"/>
      <c r="M32" s="48"/>
      <c r="N32" s="49"/>
    </row>
    <row r="33" spans="1:14" s="14" customFormat="1" ht="12.75">
      <c r="A33" s="13"/>
      <c r="B33" s="86"/>
      <c r="C33" s="87"/>
      <c r="D33" s="88"/>
      <c r="E33" s="88"/>
      <c r="F33" s="88"/>
      <c r="G33" s="88"/>
      <c r="H33" s="88"/>
      <c r="I33" s="88"/>
      <c r="J33" s="50"/>
      <c r="K33" s="50"/>
      <c r="L33" s="50"/>
      <c r="M33" s="50"/>
      <c r="N33" s="50"/>
    </row>
    <row r="34" spans="1:14" s="14" customFormat="1" ht="12.75">
      <c r="A34" s="13"/>
      <c r="B34" s="80" t="s">
        <v>58</v>
      </c>
      <c r="C34" s="81"/>
      <c r="D34" s="89"/>
      <c r="E34" s="89"/>
      <c r="F34" s="89"/>
      <c r="G34" s="89"/>
      <c r="H34" s="89"/>
      <c r="I34" s="89"/>
      <c r="J34" s="50"/>
      <c r="K34" s="50"/>
      <c r="L34" s="50"/>
      <c r="M34" s="50"/>
      <c r="N34" s="50"/>
    </row>
    <row r="35" spans="1:14" s="14" customFormat="1" ht="12.75">
      <c r="A35" s="13"/>
      <c r="B35" s="83" t="s">
        <v>59</v>
      </c>
      <c r="C35" s="84" t="s">
        <v>130</v>
      </c>
      <c r="D35" s="85">
        <v>60</v>
      </c>
      <c r="E35" s="85">
        <v>96</v>
      </c>
      <c r="F35" s="85">
        <v>30</v>
      </c>
      <c r="G35" s="85">
        <v>130</v>
      </c>
      <c r="H35" s="85">
        <v>804</v>
      </c>
      <c r="I35" s="85">
        <f>SUM(D35:H35)</f>
        <v>1120</v>
      </c>
      <c r="J35" s="48"/>
      <c r="K35" s="48"/>
      <c r="L35" s="48"/>
      <c r="M35" s="48"/>
      <c r="N35" s="49"/>
    </row>
    <row r="36" spans="1:14" s="14" customFormat="1" ht="12.75">
      <c r="A36" s="13"/>
      <c r="B36" s="83" t="s">
        <v>60</v>
      </c>
      <c r="C36" s="84" t="s">
        <v>61</v>
      </c>
      <c r="D36" s="85">
        <v>2274</v>
      </c>
      <c r="E36" s="85">
        <v>441</v>
      </c>
      <c r="F36" s="85">
        <v>575</v>
      </c>
      <c r="G36" s="85">
        <v>1001</v>
      </c>
      <c r="H36" s="85">
        <v>2342</v>
      </c>
      <c r="I36" s="85">
        <f>SUM(D36:H36)</f>
        <v>6633</v>
      </c>
      <c r="J36" s="48"/>
      <c r="K36" s="48"/>
      <c r="L36" s="48"/>
      <c r="M36" s="48"/>
      <c r="N36" s="49"/>
    </row>
    <row r="37" spans="1:14" s="16" customFormat="1" ht="12.75">
      <c r="A37" s="15"/>
      <c r="B37" s="83" t="s">
        <v>39</v>
      </c>
      <c r="C37" s="84" t="s">
        <v>62</v>
      </c>
      <c r="D37" s="85">
        <v>593</v>
      </c>
      <c r="E37" s="85">
        <v>237</v>
      </c>
      <c r="F37" s="85">
        <v>258</v>
      </c>
      <c r="G37" s="85">
        <v>590</v>
      </c>
      <c r="H37" s="85">
        <v>1254</v>
      </c>
      <c r="I37" s="85">
        <f>SUM(D37:H37)</f>
        <v>2932</v>
      </c>
      <c r="J37" s="48"/>
      <c r="K37" s="48"/>
      <c r="L37" s="48"/>
      <c r="M37" s="48"/>
      <c r="N37" s="49"/>
    </row>
    <row r="38" spans="1:14" s="18" customFormat="1" ht="12.75">
      <c r="A38" s="17"/>
      <c r="B38" s="83" t="s">
        <v>41</v>
      </c>
      <c r="C38" s="84" t="s">
        <v>63</v>
      </c>
      <c r="D38" s="85">
        <v>1681</v>
      </c>
      <c r="E38" s="85">
        <v>204</v>
      </c>
      <c r="F38" s="85">
        <v>317</v>
      </c>
      <c r="G38" s="85">
        <v>411</v>
      </c>
      <c r="H38" s="85">
        <v>1088</v>
      </c>
      <c r="I38" s="85">
        <f>SUM(D38:H38)</f>
        <v>3701</v>
      </c>
      <c r="J38" s="48"/>
      <c r="K38" s="48"/>
      <c r="L38" s="48"/>
      <c r="M38" s="48"/>
      <c r="N38" s="49"/>
    </row>
    <row r="39" spans="1:14" ht="12.75">
      <c r="A39" s="12"/>
      <c r="B39" s="86"/>
      <c r="C39" s="90"/>
      <c r="D39" s="88"/>
      <c r="E39" s="88"/>
      <c r="F39" s="88"/>
      <c r="G39" s="88"/>
      <c r="H39" s="88"/>
      <c r="I39" s="88"/>
      <c r="J39" s="50"/>
      <c r="K39" s="50"/>
      <c r="L39" s="50"/>
      <c r="M39" s="50"/>
      <c r="N39" s="50"/>
    </row>
    <row r="40" spans="1:14" ht="12.75">
      <c r="A40" s="12"/>
      <c r="B40" s="80" t="s">
        <v>64</v>
      </c>
      <c r="C40" s="81"/>
      <c r="D40" s="89"/>
      <c r="E40" s="89"/>
      <c r="F40" s="89"/>
      <c r="G40" s="89"/>
      <c r="H40" s="89"/>
      <c r="I40" s="89"/>
      <c r="J40" s="50"/>
      <c r="K40" s="50"/>
      <c r="L40" s="50"/>
      <c r="M40" s="50"/>
      <c r="N40" s="50"/>
    </row>
    <row r="41" spans="1:14" ht="12.75">
      <c r="A41" s="12"/>
      <c r="B41" s="83" t="s">
        <v>65</v>
      </c>
      <c r="C41" s="84" t="s">
        <v>13</v>
      </c>
      <c r="D41" s="85">
        <v>8</v>
      </c>
      <c r="E41" s="85">
        <v>26</v>
      </c>
      <c r="F41" s="85">
        <v>11</v>
      </c>
      <c r="G41" s="85">
        <v>27</v>
      </c>
      <c r="H41" s="85">
        <v>30</v>
      </c>
      <c r="I41" s="85">
        <f>SUM(D41:H41)</f>
        <v>102</v>
      </c>
      <c r="J41" s="48"/>
      <c r="K41" s="48"/>
      <c r="L41" s="48"/>
      <c r="M41" s="48"/>
      <c r="N41" s="49"/>
    </row>
    <row r="42" spans="1:14" ht="12.75">
      <c r="A42" s="12"/>
      <c r="B42" s="83" t="s">
        <v>66</v>
      </c>
      <c r="C42" s="84" t="s">
        <v>67</v>
      </c>
      <c r="D42" s="85">
        <v>62</v>
      </c>
      <c r="E42" s="85">
        <v>256</v>
      </c>
      <c r="F42" s="85">
        <v>88</v>
      </c>
      <c r="G42" s="85">
        <v>203</v>
      </c>
      <c r="H42" s="85">
        <v>551</v>
      </c>
      <c r="I42" s="85">
        <f>SUM(D42:H42)</f>
        <v>1160</v>
      </c>
      <c r="J42" s="48"/>
      <c r="K42" s="48"/>
      <c r="L42" s="48"/>
      <c r="M42" s="48"/>
      <c r="N42" s="49"/>
    </row>
    <row r="43" spans="1:14" ht="12.75">
      <c r="A43" s="12"/>
      <c r="B43" s="83" t="s">
        <v>39</v>
      </c>
      <c r="C43" s="84" t="s">
        <v>68</v>
      </c>
      <c r="D43" s="85">
        <v>44</v>
      </c>
      <c r="E43" s="85">
        <v>161</v>
      </c>
      <c r="F43" s="85">
        <v>69</v>
      </c>
      <c r="G43" s="85">
        <v>102</v>
      </c>
      <c r="H43" s="85">
        <v>435</v>
      </c>
      <c r="I43" s="85">
        <f>SUM(D43:H43)</f>
        <v>811</v>
      </c>
      <c r="J43" s="48"/>
      <c r="K43" s="48"/>
      <c r="L43" s="48"/>
      <c r="M43" s="48"/>
      <c r="N43" s="49"/>
    </row>
    <row r="44" spans="1:14" ht="12.75">
      <c r="A44" s="12"/>
      <c r="B44" s="83" t="s">
        <v>41</v>
      </c>
      <c r="C44" s="84" t="s">
        <v>69</v>
      </c>
      <c r="D44" s="85">
        <v>18</v>
      </c>
      <c r="E44" s="85">
        <v>95</v>
      </c>
      <c r="F44" s="85">
        <v>19</v>
      </c>
      <c r="G44" s="85">
        <v>101</v>
      </c>
      <c r="H44" s="85">
        <v>116</v>
      </c>
      <c r="I44" s="85">
        <f>SUM(D44:H44)</f>
        <v>349</v>
      </c>
      <c r="J44" s="48"/>
      <c r="K44" s="48"/>
      <c r="L44" s="48"/>
      <c r="M44" s="48"/>
      <c r="N44" s="49"/>
    </row>
    <row r="45" spans="1:14" ht="12.75">
      <c r="A45" s="12"/>
      <c r="B45" s="86"/>
      <c r="C45" s="90"/>
      <c r="D45" s="88"/>
      <c r="E45" s="88"/>
      <c r="F45" s="88"/>
      <c r="G45" s="88"/>
      <c r="H45" s="88"/>
      <c r="I45" s="88"/>
      <c r="J45" s="50"/>
      <c r="K45" s="50"/>
      <c r="L45" s="50"/>
      <c r="M45" s="50"/>
      <c r="N45" s="50"/>
    </row>
    <row r="46" spans="1:14" ht="12.75">
      <c r="A46" s="12"/>
      <c r="B46" s="80" t="s">
        <v>70</v>
      </c>
      <c r="C46" s="81"/>
      <c r="D46" s="89"/>
      <c r="E46" s="89"/>
      <c r="F46" s="89"/>
      <c r="G46" s="89"/>
      <c r="H46" s="89"/>
      <c r="I46" s="89"/>
      <c r="J46" s="50"/>
      <c r="K46" s="50"/>
      <c r="L46" s="50"/>
      <c r="M46" s="50"/>
      <c r="N46" s="50"/>
    </row>
    <row r="47" spans="1:14" ht="12.75">
      <c r="A47" s="12"/>
      <c r="B47" s="83" t="s">
        <v>71</v>
      </c>
      <c r="C47" s="84" t="s">
        <v>72</v>
      </c>
      <c r="D47" s="85">
        <f aca="true" t="shared" si="1" ref="D47:I48">SUM(D49+D53)</f>
        <v>20</v>
      </c>
      <c r="E47" s="85">
        <f t="shared" si="1"/>
        <v>24</v>
      </c>
      <c r="F47" s="85">
        <f t="shared" si="1"/>
        <v>6</v>
      </c>
      <c r="G47" s="85">
        <f t="shared" si="1"/>
        <v>30</v>
      </c>
      <c r="H47" s="85">
        <f t="shared" si="1"/>
        <v>28</v>
      </c>
      <c r="I47" s="85">
        <f t="shared" si="1"/>
        <v>108</v>
      </c>
      <c r="J47" s="48"/>
      <c r="K47" s="48"/>
      <c r="L47" s="48"/>
      <c r="M47" s="48"/>
      <c r="N47" s="49"/>
    </row>
    <row r="48" spans="1:14" s="14" customFormat="1" ht="12.75">
      <c r="A48" s="13"/>
      <c r="B48" s="83" t="s">
        <v>74</v>
      </c>
      <c r="C48" s="84" t="s">
        <v>75</v>
      </c>
      <c r="D48" s="85">
        <f t="shared" si="1"/>
        <v>242</v>
      </c>
      <c r="E48" s="85">
        <f t="shared" si="1"/>
        <v>195</v>
      </c>
      <c r="F48" s="85">
        <f t="shared" si="1"/>
        <v>69</v>
      </c>
      <c r="G48" s="85">
        <f t="shared" si="1"/>
        <v>390</v>
      </c>
      <c r="H48" s="85">
        <f t="shared" si="1"/>
        <v>273</v>
      </c>
      <c r="I48" s="85">
        <f t="shared" si="1"/>
        <v>1169</v>
      </c>
      <c r="J48" s="48"/>
      <c r="K48" s="48"/>
      <c r="L48" s="48"/>
      <c r="M48" s="48"/>
      <c r="N48" s="49"/>
    </row>
    <row r="49" spans="1:14" ht="12.75" customHeight="1">
      <c r="A49" s="12"/>
      <c r="B49" s="83" t="s">
        <v>76</v>
      </c>
      <c r="C49" s="84" t="s">
        <v>77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f aca="true" t="shared" si="2" ref="I49:I56">SUM(D49:H49)</f>
        <v>0</v>
      </c>
      <c r="J49" s="48"/>
      <c r="K49" s="48"/>
      <c r="L49" s="48"/>
      <c r="M49" s="48"/>
      <c r="N49" s="49"/>
    </row>
    <row r="50" spans="1:14" ht="12.75" customHeight="1">
      <c r="A50" s="12"/>
      <c r="B50" s="83" t="s">
        <v>78</v>
      </c>
      <c r="C50" s="84" t="s">
        <v>79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f t="shared" si="2"/>
        <v>0</v>
      </c>
      <c r="J50" s="48"/>
      <c r="K50" s="48"/>
      <c r="L50" s="48"/>
      <c r="M50" s="48"/>
      <c r="N50" s="49"/>
    </row>
    <row r="51" spans="1:14" ht="12.75" customHeight="1">
      <c r="A51" s="12"/>
      <c r="B51" s="83" t="s">
        <v>80</v>
      </c>
      <c r="C51" s="84" t="s">
        <v>81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f t="shared" si="2"/>
        <v>0</v>
      </c>
      <c r="J51" s="48"/>
      <c r="K51" s="48"/>
      <c r="L51" s="48"/>
      <c r="M51" s="48"/>
      <c r="N51" s="49"/>
    </row>
    <row r="52" spans="1:14" ht="12.75" customHeight="1">
      <c r="A52" s="12"/>
      <c r="B52" s="83" t="s">
        <v>82</v>
      </c>
      <c r="C52" s="84" t="s">
        <v>83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f t="shared" si="2"/>
        <v>0</v>
      </c>
      <c r="J52" s="48"/>
      <c r="K52" s="48"/>
      <c r="L52" s="48"/>
      <c r="M52" s="48"/>
      <c r="N52" s="49"/>
    </row>
    <row r="53" spans="1:14" ht="12.75">
      <c r="A53" s="12"/>
      <c r="B53" s="83" t="s">
        <v>84</v>
      </c>
      <c r="C53" s="84" t="s">
        <v>85</v>
      </c>
      <c r="D53" s="85">
        <v>20</v>
      </c>
      <c r="E53" s="85">
        <v>24</v>
      </c>
      <c r="F53" s="85">
        <v>6</v>
      </c>
      <c r="G53" s="85">
        <v>30</v>
      </c>
      <c r="H53" s="85">
        <v>28</v>
      </c>
      <c r="I53" s="85">
        <f t="shared" si="2"/>
        <v>108</v>
      </c>
      <c r="J53" s="48"/>
      <c r="K53" s="48"/>
      <c r="L53" s="48"/>
      <c r="M53" s="48"/>
      <c r="N53" s="49"/>
    </row>
    <row r="54" spans="1:14" ht="12.75">
      <c r="A54" s="12"/>
      <c r="B54" s="83" t="s">
        <v>86</v>
      </c>
      <c r="C54" s="84" t="s">
        <v>87</v>
      </c>
      <c r="D54" s="85">
        <v>242</v>
      </c>
      <c r="E54" s="85">
        <v>195</v>
      </c>
      <c r="F54" s="85">
        <v>69</v>
      </c>
      <c r="G54" s="85">
        <v>390</v>
      </c>
      <c r="H54" s="85">
        <v>273</v>
      </c>
      <c r="I54" s="85">
        <f t="shared" si="2"/>
        <v>1169</v>
      </c>
      <c r="J54" s="48"/>
      <c r="K54" s="48"/>
      <c r="L54" s="48"/>
      <c r="M54" s="48"/>
      <c r="N54" s="49"/>
    </row>
    <row r="55" spans="1:14" ht="12.75">
      <c r="A55" s="12"/>
      <c r="B55" s="83" t="s">
        <v>88</v>
      </c>
      <c r="C55" s="84" t="s">
        <v>89</v>
      </c>
      <c r="D55" s="85">
        <v>149</v>
      </c>
      <c r="E55" s="85">
        <v>109</v>
      </c>
      <c r="F55" s="85">
        <v>45</v>
      </c>
      <c r="G55" s="85">
        <v>275</v>
      </c>
      <c r="H55" s="85">
        <v>174</v>
      </c>
      <c r="I55" s="85">
        <f t="shared" si="2"/>
        <v>752</v>
      </c>
      <c r="J55" s="48"/>
      <c r="K55" s="48"/>
      <c r="L55" s="48"/>
      <c r="M55" s="48"/>
      <c r="N55" s="49"/>
    </row>
    <row r="56" spans="1:14" ht="12.75">
      <c r="A56" s="12"/>
      <c r="B56" s="83" t="s">
        <v>90</v>
      </c>
      <c r="C56" s="84" t="s">
        <v>91</v>
      </c>
      <c r="D56" s="85">
        <v>93</v>
      </c>
      <c r="E56" s="85">
        <v>86</v>
      </c>
      <c r="F56" s="85">
        <v>24</v>
      </c>
      <c r="G56" s="85">
        <v>115</v>
      </c>
      <c r="H56" s="85">
        <v>99</v>
      </c>
      <c r="I56" s="85">
        <f t="shared" si="2"/>
        <v>417</v>
      </c>
      <c r="J56" s="48"/>
      <c r="K56" s="48"/>
      <c r="L56" s="48"/>
      <c r="M56" s="48"/>
      <c r="N56" s="49"/>
    </row>
    <row r="57" spans="1:14" ht="12.75">
      <c r="A57" s="12"/>
      <c r="B57" s="86"/>
      <c r="C57" s="90"/>
      <c r="D57" s="88"/>
      <c r="E57" s="88"/>
      <c r="F57" s="88"/>
      <c r="G57" s="88"/>
      <c r="H57" s="88"/>
      <c r="I57" s="88"/>
      <c r="J57" s="50"/>
      <c r="K57" s="50"/>
      <c r="L57" s="50"/>
      <c r="M57" s="50"/>
      <c r="N57" s="50"/>
    </row>
    <row r="58" spans="1:14" ht="12.75">
      <c r="A58" s="12"/>
      <c r="B58" s="80" t="s">
        <v>92</v>
      </c>
      <c r="C58" s="81"/>
      <c r="D58" s="89"/>
      <c r="E58" s="89"/>
      <c r="F58" s="89"/>
      <c r="G58" s="89"/>
      <c r="H58" s="89"/>
      <c r="I58" s="89"/>
      <c r="J58" s="50"/>
      <c r="K58" s="50"/>
      <c r="L58" s="50"/>
      <c r="M58" s="50"/>
      <c r="N58" s="50"/>
    </row>
    <row r="59" spans="1:14" ht="12.75">
      <c r="A59" s="12"/>
      <c r="B59" s="83" t="s">
        <v>93</v>
      </c>
      <c r="C59" s="84" t="s">
        <v>14</v>
      </c>
      <c r="D59" s="85">
        <f aca="true" t="shared" si="3" ref="D59:H60">SUM(D61+D66+D68+D70)</f>
        <v>445</v>
      </c>
      <c r="E59" s="85">
        <f t="shared" si="3"/>
        <v>196</v>
      </c>
      <c r="F59" s="85">
        <f t="shared" si="3"/>
        <v>44</v>
      </c>
      <c r="G59" s="85">
        <f t="shared" si="3"/>
        <v>525</v>
      </c>
      <c r="H59" s="85">
        <f t="shared" si="3"/>
        <v>2652</v>
      </c>
      <c r="I59" s="85">
        <f aca="true" t="shared" si="4" ref="I59:I71">SUM(D59:H59)</f>
        <v>3862</v>
      </c>
      <c r="J59" s="48"/>
      <c r="K59" s="48"/>
      <c r="L59" s="48"/>
      <c r="M59" s="48"/>
      <c r="N59" s="49"/>
    </row>
    <row r="60" spans="1:14" ht="12.75">
      <c r="A60" s="12"/>
      <c r="B60" s="83" t="s">
        <v>94</v>
      </c>
      <c r="C60" s="84" t="s">
        <v>15</v>
      </c>
      <c r="D60" s="85">
        <f t="shared" si="3"/>
        <v>27322</v>
      </c>
      <c r="E60" s="85">
        <f t="shared" si="3"/>
        <v>8146</v>
      </c>
      <c r="F60" s="85">
        <f t="shared" si="3"/>
        <v>2919</v>
      </c>
      <c r="G60" s="85">
        <f t="shared" si="3"/>
        <v>21083</v>
      </c>
      <c r="H60" s="85">
        <f t="shared" si="3"/>
        <v>51448</v>
      </c>
      <c r="I60" s="85">
        <f t="shared" si="4"/>
        <v>110918</v>
      </c>
      <c r="J60" s="48"/>
      <c r="K60" s="48"/>
      <c r="L60" s="48"/>
      <c r="M60" s="48"/>
      <c r="N60" s="49"/>
    </row>
    <row r="61" spans="1:14" ht="12.75">
      <c r="A61" s="12"/>
      <c r="B61" s="83" t="s">
        <v>95</v>
      </c>
      <c r="C61" s="84" t="s">
        <v>96</v>
      </c>
      <c r="D61" s="85">
        <v>260</v>
      </c>
      <c r="E61" s="85">
        <v>120</v>
      </c>
      <c r="F61" s="85">
        <v>24</v>
      </c>
      <c r="G61" s="85">
        <v>292</v>
      </c>
      <c r="H61" s="85">
        <v>1843</v>
      </c>
      <c r="I61" s="85">
        <f t="shared" si="4"/>
        <v>2539</v>
      </c>
      <c r="J61" s="48"/>
      <c r="K61" s="48"/>
      <c r="L61" s="48"/>
      <c r="M61" s="48"/>
      <c r="N61" s="49"/>
    </row>
    <row r="62" spans="1:14" s="14" customFormat="1" ht="12.75">
      <c r="A62" s="13"/>
      <c r="B62" s="83" t="s">
        <v>97</v>
      </c>
      <c r="C62" s="84" t="s">
        <v>98</v>
      </c>
      <c r="D62" s="85">
        <v>26050</v>
      </c>
      <c r="E62" s="85">
        <v>7460</v>
      </c>
      <c r="F62" s="85">
        <v>2598</v>
      </c>
      <c r="G62" s="85">
        <v>19767</v>
      </c>
      <c r="H62" s="85">
        <v>46397</v>
      </c>
      <c r="I62" s="85">
        <f t="shared" si="4"/>
        <v>102272</v>
      </c>
      <c r="J62" s="48"/>
      <c r="K62" s="48"/>
      <c r="L62" s="48"/>
      <c r="M62" s="48"/>
      <c r="N62" s="49"/>
    </row>
    <row r="63" spans="1:14" ht="12.75">
      <c r="A63" s="12"/>
      <c r="B63" s="83" t="s">
        <v>99</v>
      </c>
      <c r="C63" s="84" t="s">
        <v>100</v>
      </c>
      <c r="D63" s="85">
        <v>1945</v>
      </c>
      <c r="E63" s="85">
        <v>404</v>
      </c>
      <c r="F63" s="85">
        <v>120</v>
      </c>
      <c r="G63" s="85">
        <v>1439</v>
      </c>
      <c r="H63" s="85">
        <v>6487</v>
      </c>
      <c r="I63" s="85">
        <f t="shared" si="4"/>
        <v>10395</v>
      </c>
      <c r="J63" s="48"/>
      <c r="K63" s="48"/>
      <c r="L63" s="48"/>
      <c r="M63" s="48"/>
      <c r="N63" s="49"/>
    </row>
    <row r="64" spans="1:14" ht="12.75">
      <c r="A64" s="12"/>
      <c r="B64" s="83" t="s">
        <v>101</v>
      </c>
      <c r="C64" s="84" t="s">
        <v>102</v>
      </c>
      <c r="D64" s="85">
        <v>18347</v>
      </c>
      <c r="E64" s="85">
        <v>2362</v>
      </c>
      <c r="F64" s="85">
        <v>14</v>
      </c>
      <c r="G64" s="85">
        <v>10175</v>
      </c>
      <c r="H64" s="85">
        <v>5130</v>
      </c>
      <c r="I64" s="85">
        <f t="shared" si="4"/>
        <v>36028</v>
      </c>
      <c r="J64" s="48"/>
      <c r="K64" s="48"/>
      <c r="L64" s="48"/>
      <c r="M64" s="48"/>
      <c r="N64" s="49"/>
    </row>
    <row r="65" spans="1:14" ht="12.75">
      <c r="A65" s="12"/>
      <c r="B65" s="83" t="s">
        <v>103</v>
      </c>
      <c r="C65" s="84" t="s">
        <v>104</v>
      </c>
      <c r="D65" s="85">
        <v>5758</v>
      </c>
      <c r="E65" s="85">
        <v>4694</v>
      </c>
      <c r="F65" s="85">
        <v>2464</v>
      </c>
      <c r="G65" s="85">
        <v>8153</v>
      </c>
      <c r="H65" s="85">
        <v>34780</v>
      </c>
      <c r="I65" s="85">
        <f t="shared" si="4"/>
        <v>55849</v>
      </c>
      <c r="J65" s="48"/>
      <c r="K65" s="48"/>
      <c r="L65" s="48"/>
      <c r="M65" s="48"/>
      <c r="N65" s="49"/>
    </row>
    <row r="66" spans="1:14" ht="12.75">
      <c r="A66" s="12"/>
      <c r="B66" s="83" t="s">
        <v>105</v>
      </c>
      <c r="C66" s="84" t="s">
        <v>106</v>
      </c>
      <c r="D66" s="85">
        <v>1</v>
      </c>
      <c r="E66" s="85">
        <v>0</v>
      </c>
      <c r="F66" s="85">
        <v>1</v>
      </c>
      <c r="G66" s="85">
        <v>1</v>
      </c>
      <c r="H66" s="85">
        <v>1</v>
      </c>
      <c r="I66" s="85">
        <f t="shared" si="4"/>
        <v>4</v>
      </c>
      <c r="J66" s="48"/>
      <c r="K66" s="48"/>
      <c r="L66" s="48"/>
      <c r="M66" s="48"/>
      <c r="N66" s="49"/>
    </row>
    <row r="67" spans="1:14" ht="12.75">
      <c r="A67" s="12"/>
      <c r="B67" s="83" t="s">
        <v>107</v>
      </c>
      <c r="C67" s="84" t="s">
        <v>108</v>
      </c>
      <c r="D67" s="85">
        <v>2</v>
      </c>
      <c r="E67" s="85">
        <v>0</v>
      </c>
      <c r="F67" s="85">
        <v>75</v>
      </c>
      <c r="G67" s="85">
        <v>6</v>
      </c>
      <c r="H67" s="85">
        <v>1</v>
      </c>
      <c r="I67" s="85">
        <f t="shared" si="4"/>
        <v>84</v>
      </c>
      <c r="J67" s="48"/>
      <c r="K67" s="48"/>
      <c r="L67" s="48"/>
      <c r="M67" s="48"/>
      <c r="N67" s="49"/>
    </row>
    <row r="68" spans="1:14" ht="12.75">
      <c r="A68" s="12"/>
      <c r="B68" s="83" t="s">
        <v>109</v>
      </c>
      <c r="C68" s="84" t="s">
        <v>110</v>
      </c>
      <c r="D68" s="85">
        <v>87</v>
      </c>
      <c r="E68" s="85">
        <v>29</v>
      </c>
      <c r="F68" s="85">
        <v>8</v>
      </c>
      <c r="G68" s="85">
        <v>107</v>
      </c>
      <c r="H68" s="85">
        <v>306</v>
      </c>
      <c r="I68" s="85">
        <f t="shared" si="4"/>
        <v>537</v>
      </c>
      <c r="J68" s="48"/>
      <c r="K68" s="48"/>
      <c r="L68" s="48"/>
      <c r="M68" s="48"/>
      <c r="N68" s="49"/>
    </row>
    <row r="69" spans="1:14" ht="12.75">
      <c r="A69" s="12"/>
      <c r="B69" s="83" t="s">
        <v>111</v>
      </c>
      <c r="C69" s="84" t="s">
        <v>112</v>
      </c>
      <c r="D69" s="85">
        <v>467</v>
      </c>
      <c r="E69" s="85">
        <v>138</v>
      </c>
      <c r="F69" s="85">
        <v>39</v>
      </c>
      <c r="G69" s="85">
        <v>492</v>
      </c>
      <c r="H69" s="85">
        <v>1547</v>
      </c>
      <c r="I69" s="85">
        <f t="shared" si="4"/>
        <v>2683</v>
      </c>
      <c r="J69" s="48"/>
      <c r="K69" s="48"/>
      <c r="L69" s="48"/>
      <c r="M69" s="48"/>
      <c r="N69" s="49"/>
    </row>
    <row r="70" spans="1:14" ht="12.75">
      <c r="A70" s="12"/>
      <c r="B70" s="83" t="s">
        <v>113</v>
      </c>
      <c r="C70" s="84" t="s">
        <v>114</v>
      </c>
      <c r="D70" s="85">
        <v>97</v>
      </c>
      <c r="E70" s="85">
        <v>47</v>
      </c>
      <c r="F70" s="85">
        <v>11</v>
      </c>
      <c r="G70" s="85">
        <v>125</v>
      </c>
      <c r="H70" s="85">
        <v>502</v>
      </c>
      <c r="I70" s="85">
        <f t="shared" si="4"/>
        <v>782</v>
      </c>
      <c r="J70" s="48"/>
      <c r="K70" s="48"/>
      <c r="L70" s="48"/>
      <c r="M70" s="48"/>
      <c r="N70" s="49"/>
    </row>
    <row r="71" spans="1:14" ht="12.75">
      <c r="A71" s="12"/>
      <c r="B71" s="83" t="s">
        <v>115</v>
      </c>
      <c r="C71" s="84" t="s">
        <v>116</v>
      </c>
      <c r="D71" s="85">
        <v>803</v>
      </c>
      <c r="E71" s="85">
        <v>548</v>
      </c>
      <c r="F71" s="85">
        <v>207</v>
      </c>
      <c r="G71" s="85">
        <v>818</v>
      </c>
      <c r="H71" s="85">
        <v>3503</v>
      </c>
      <c r="I71" s="85">
        <f t="shared" si="4"/>
        <v>5879</v>
      </c>
      <c r="J71" s="48"/>
      <c r="K71" s="48"/>
      <c r="L71" s="48"/>
      <c r="M71" s="48"/>
      <c r="N71" s="49"/>
    </row>
    <row r="72" spans="1:14" ht="12.75">
      <c r="A72" s="12"/>
      <c r="B72" s="24"/>
      <c r="C72" s="67"/>
      <c r="D72" s="20"/>
      <c r="E72" s="20"/>
      <c r="F72" s="20"/>
      <c r="G72" s="20"/>
      <c r="H72" s="20"/>
      <c r="I72" s="20"/>
      <c r="J72" s="50"/>
      <c r="K72" s="50"/>
      <c r="L72" s="50"/>
      <c r="M72" s="50"/>
      <c r="N72" s="50"/>
    </row>
    <row r="73" spans="1:14" ht="26.25" customHeight="1">
      <c r="A73" s="12"/>
      <c r="B73" s="91" t="s">
        <v>117</v>
      </c>
      <c r="C73" s="84" t="s">
        <v>16</v>
      </c>
      <c r="D73" s="92">
        <f aca="true" t="shared" si="5" ref="D73:I73">SUM(D20+D35+D41+D47+D59)</f>
        <v>862</v>
      </c>
      <c r="E73" s="92">
        <f t="shared" si="5"/>
        <v>758</v>
      </c>
      <c r="F73" s="92">
        <f t="shared" si="5"/>
        <v>208</v>
      </c>
      <c r="G73" s="92">
        <f t="shared" si="5"/>
        <v>1812</v>
      </c>
      <c r="H73" s="92">
        <f t="shared" si="5"/>
        <v>4368</v>
      </c>
      <c r="I73" s="92">
        <f t="shared" si="5"/>
        <v>8008</v>
      </c>
      <c r="J73" s="51"/>
      <c r="K73" s="51"/>
      <c r="L73" s="51"/>
      <c r="M73" s="51"/>
      <c r="N73" s="52"/>
    </row>
    <row r="74" spans="1:14" s="18" customFormat="1" ht="24" customHeight="1">
      <c r="A74" s="17"/>
      <c r="B74" s="93" t="s">
        <v>118</v>
      </c>
      <c r="C74" s="84" t="s">
        <v>17</v>
      </c>
      <c r="D74" s="94">
        <f aca="true" t="shared" si="6" ref="D74:I74">SUM(D20/D73)*100</f>
        <v>38.167053364269144</v>
      </c>
      <c r="E74" s="94">
        <f t="shared" si="6"/>
        <v>54.88126649076517</v>
      </c>
      <c r="F74" s="94">
        <f t="shared" si="6"/>
        <v>56.25</v>
      </c>
      <c r="G74" s="94">
        <f t="shared" si="6"/>
        <v>60.70640176600441</v>
      </c>
      <c r="H74" s="94">
        <f t="shared" si="6"/>
        <v>19.55128205128205</v>
      </c>
      <c r="I74" s="94">
        <f t="shared" si="6"/>
        <v>35.16483516483517</v>
      </c>
      <c r="J74" s="53"/>
      <c r="K74" s="53"/>
      <c r="L74" s="53"/>
      <c r="M74" s="53"/>
      <c r="N74" s="53"/>
    </row>
    <row r="75" spans="1:14" s="18" customFormat="1" ht="25.5" customHeight="1">
      <c r="A75" s="17"/>
      <c r="B75" s="93" t="s">
        <v>119</v>
      </c>
      <c r="C75" s="84" t="s">
        <v>18</v>
      </c>
      <c r="D75" s="94">
        <f aca="true" t="shared" si="7" ref="D75:I75">SUM(D35/D73)*100</f>
        <v>6.960556844547564</v>
      </c>
      <c r="E75" s="94">
        <f t="shared" si="7"/>
        <v>12.66490765171504</v>
      </c>
      <c r="F75" s="94">
        <f t="shared" si="7"/>
        <v>14.423076923076922</v>
      </c>
      <c r="G75" s="94">
        <f t="shared" si="7"/>
        <v>7.174392935982341</v>
      </c>
      <c r="H75" s="94">
        <f t="shared" si="7"/>
        <v>18.40659340659341</v>
      </c>
      <c r="I75" s="94">
        <f t="shared" si="7"/>
        <v>13.986013986013987</v>
      </c>
      <c r="J75" s="53"/>
      <c r="K75" s="53"/>
      <c r="L75" s="53"/>
      <c r="M75" s="53"/>
      <c r="N75" s="53"/>
    </row>
    <row r="76" spans="1:14" s="18" customFormat="1" ht="27" customHeight="1">
      <c r="A76" s="17"/>
      <c r="B76" s="93" t="s">
        <v>120</v>
      </c>
      <c r="C76" s="84" t="s">
        <v>19</v>
      </c>
      <c r="D76" s="94">
        <f aca="true" t="shared" si="8" ref="D76:I76">SUM(D41/D73)*100</f>
        <v>0.9280742459396751</v>
      </c>
      <c r="E76" s="94">
        <f t="shared" si="8"/>
        <v>3.430079155672823</v>
      </c>
      <c r="F76" s="94">
        <f t="shared" si="8"/>
        <v>5.288461538461538</v>
      </c>
      <c r="G76" s="94">
        <f t="shared" si="8"/>
        <v>1.490066225165563</v>
      </c>
      <c r="H76" s="94">
        <f t="shared" si="8"/>
        <v>0.6868131868131868</v>
      </c>
      <c r="I76" s="94">
        <f t="shared" si="8"/>
        <v>1.2737262737262738</v>
      </c>
      <c r="J76" s="53"/>
      <c r="K76" s="53"/>
      <c r="L76" s="53"/>
      <c r="M76" s="53"/>
      <c r="N76" s="53"/>
    </row>
    <row r="77" spans="1:14" s="18" customFormat="1" ht="27" customHeight="1">
      <c r="A77" s="17"/>
      <c r="B77" s="93" t="s">
        <v>121</v>
      </c>
      <c r="C77" s="84" t="s">
        <v>20</v>
      </c>
      <c r="D77" s="94">
        <f aca="true" t="shared" si="9" ref="D77:I77">SUM(D47/D73)*100</f>
        <v>2.320185614849188</v>
      </c>
      <c r="E77" s="94">
        <f t="shared" si="9"/>
        <v>3.16622691292876</v>
      </c>
      <c r="F77" s="94">
        <f t="shared" si="9"/>
        <v>2.8846153846153846</v>
      </c>
      <c r="G77" s="94">
        <f t="shared" si="9"/>
        <v>1.6556291390728477</v>
      </c>
      <c r="H77" s="94">
        <f t="shared" si="9"/>
        <v>0.641025641025641</v>
      </c>
      <c r="I77" s="94">
        <f t="shared" si="9"/>
        <v>1.3486513486513485</v>
      </c>
      <c r="J77" s="53"/>
      <c r="K77" s="53"/>
      <c r="L77" s="53"/>
      <c r="M77" s="53"/>
      <c r="N77" s="53"/>
    </row>
    <row r="78" spans="1:14" s="18" customFormat="1" ht="26.25" customHeight="1">
      <c r="A78" s="17"/>
      <c r="B78" s="93" t="s">
        <v>122</v>
      </c>
      <c r="C78" s="84" t="s">
        <v>21</v>
      </c>
      <c r="D78" s="94">
        <f aca="true" t="shared" si="10" ref="D78:I78">SUM(D59/D73)*100</f>
        <v>51.62412993039444</v>
      </c>
      <c r="E78" s="94">
        <f t="shared" si="10"/>
        <v>25.857519788918204</v>
      </c>
      <c r="F78" s="94">
        <f t="shared" si="10"/>
        <v>21.153846153846153</v>
      </c>
      <c r="G78" s="94">
        <f t="shared" si="10"/>
        <v>28.97350993377483</v>
      </c>
      <c r="H78" s="94">
        <f t="shared" si="10"/>
        <v>60.71428571428571</v>
      </c>
      <c r="I78" s="94">
        <f t="shared" si="10"/>
        <v>48.226773226773226</v>
      </c>
      <c r="J78" s="53"/>
      <c r="K78" s="53"/>
      <c r="L78" s="53"/>
      <c r="M78" s="53"/>
      <c r="N78" s="53"/>
    </row>
    <row r="79" spans="1:21" ht="12.75">
      <c r="A79" s="12"/>
      <c r="B79" s="19"/>
      <c r="C79" s="19"/>
      <c r="D79" s="40"/>
      <c r="E79" s="19"/>
      <c r="F79" s="19"/>
      <c r="G79" s="19"/>
      <c r="H79" s="19"/>
      <c r="I79" s="21"/>
      <c r="J79" s="54"/>
      <c r="K79" s="54"/>
      <c r="L79" s="54"/>
      <c r="M79" s="54"/>
      <c r="N79" s="54"/>
      <c r="O79" s="22"/>
      <c r="P79" s="22"/>
      <c r="Q79" s="22"/>
      <c r="R79" s="22"/>
      <c r="S79" s="22"/>
      <c r="T79" s="14"/>
      <c r="U79" s="22"/>
    </row>
    <row r="80" spans="1:21" ht="12.75">
      <c r="A80" s="12"/>
      <c r="B80" s="23" t="s">
        <v>131</v>
      </c>
      <c r="C80" s="19"/>
      <c r="D80" s="19"/>
      <c r="E80" s="19"/>
      <c r="F80" s="19"/>
      <c r="G80" s="19"/>
      <c r="H80" s="19"/>
      <c r="I80" s="21"/>
      <c r="J80" s="54"/>
      <c r="K80" s="54"/>
      <c r="L80" s="54"/>
      <c r="M80" s="54"/>
      <c r="N80" s="54"/>
      <c r="O80" s="22"/>
      <c r="P80" s="22"/>
      <c r="Q80" s="22"/>
      <c r="R80" s="22"/>
      <c r="S80" s="22"/>
      <c r="U80" s="22"/>
    </row>
    <row r="81" spans="1:21" ht="12.75">
      <c r="A81" s="12"/>
      <c r="B81" s="19"/>
      <c r="C81" s="19"/>
      <c r="D81" s="19"/>
      <c r="E81" s="19"/>
      <c r="F81" s="19"/>
      <c r="G81" s="19"/>
      <c r="H81" s="19"/>
      <c r="I81" s="21"/>
      <c r="J81" s="21"/>
      <c r="K81" s="21"/>
      <c r="L81" s="21"/>
      <c r="M81" s="21"/>
      <c r="N81" s="21"/>
      <c r="O81" s="22"/>
      <c r="P81" s="22"/>
      <c r="Q81" s="22"/>
      <c r="R81" s="22"/>
      <c r="S81" s="22"/>
      <c r="U81" s="22"/>
    </row>
    <row r="82" spans="1:21" ht="12.75">
      <c r="A82" s="12"/>
      <c r="B82" s="19"/>
      <c r="C82" s="19"/>
      <c r="D82" s="19"/>
      <c r="E82" s="19"/>
      <c r="F82" s="19"/>
      <c r="G82" s="19"/>
      <c r="H82" s="19"/>
      <c r="I82" s="21"/>
      <c r="J82" s="21"/>
      <c r="K82" s="21"/>
      <c r="L82" s="21"/>
      <c r="M82" s="21"/>
      <c r="N82" s="21"/>
      <c r="O82" s="22"/>
      <c r="P82" s="22"/>
      <c r="Q82" s="22"/>
      <c r="R82" s="22"/>
      <c r="S82" s="22"/>
      <c r="U82" s="22"/>
    </row>
    <row r="83" spans="1:21" ht="12.75">
      <c r="A83" s="12"/>
      <c r="B83" s="19"/>
      <c r="C83" s="19"/>
      <c r="D83" s="19"/>
      <c r="E83" s="19"/>
      <c r="F83" s="19"/>
      <c r="G83" s="19"/>
      <c r="H83" s="19"/>
      <c r="I83" s="21"/>
      <c r="J83" s="21"/>
      <c r="K83" s="21"/>
      <c r="L83" s="21"/>
      <c r="M83" s="21"/>
      <c r="N83" s="21"/>
      <c r="O83" s="22"/>
      <c r="P83" s="22"/>
      <c r="Q83" s="22"/>
      <c r="R83" s="22"/>
      <c r="S83" s="22"/>
      <c r="U83" s="22"/>
    </row>
    <row r="84" spans="1:21" ht="12.75">
      <c r="A84" s="12"/>
      <c r="B84" s="19"/>
      <c r="C84" s="19"/>
      <c r="D84" s="19"/>
      <c r="E84" s="19"/>
      <c r="F84" s="19"/>
      <c r="G84" s="19"/>
      <c r="H84" s="19"/>
      <c r="I84" s="21"/>
      <c r="J84" s="21"/>
      <c r="K84" s="21"/>
      <c r="L84" s="21"/>
      <c r="M84" s="21"/>
      <c r="N84" s="21"/>
      <c r="O84" s="22"/>
      <c r="P84" s="22"/>
      <c r="Q84" s="22"/>
      <c r="R84" s="22"/>
      <c r="S84" s="22"/>
      <c r="U84" s="22"/>
    </row>
    <row r="85" spans="1:21" ht="12.75">
      <c r="A85" s="12"/>
      <c r="B85" s="19"/>
      <c r="C85" s="19"/>
      <c r="D85" s="19"/>
      <c r="E85" s="19"/>
      <c r="F85" s="19"/>
      <c r="G85" s="19"/>
      <c r="H85" s="19"/>
      <c r="I85" s="21"/>
      <c r="J85" s="21"/>
      <c r="K85" s="21"/>
      <c r="L85" s="21"/>
      <c r="M85" s="21"/>
      <c r="N85" s="21"/>
      <c r="O85" s="22"/>
      <c r="P85" s="22"/>
      <c r="Q85" s="22"/>
      <c r="R85" s="22"/>
      <c r="S85" s="22"/>
      <c r="U85" s="22"/>
    </row>
    <row r="86" spans="1:21" ht="12.75">
      <c r="A86" s="12"/>
      <c r="B86" s="19"/>
      <c r="C86" s="19"/>
      <c r="D86" s="19"/>
      <c r="E86" s="19"/>
      <c r="F86" s="19"/>
      <c r="G86" s="19"/>
      <c r="H86" s="19"/>
      <c r="I86" s="21"/>
      <c r="J86" s="21"/>
      <c r="K86" s="21"/>
      <c r="L86" s="21"/>
      <c r="M86" s="21"/>
      <c r="N86" s="21"/>
      <c r="O86" s="22"/>
      <c r="P86" s="22"/>
      <c r="Q86" s="22"/>
      <c r="R86" s="22"/>
      <c r="S86" s="22"/>
      <c r="U86" s="22"/>
    </row>
    <row r="87" spans="1:21" ht="12.75">
      <c r="A87" s="12"/>
      <c r="B87" s="19"/>
      <c r="C87" s="19"/>
      <c r="D87" s="19"/>
      <c r="E87" s="19"/>
      <c r="F87" s="19"/>
      <c r="G87" s="19"/>
      <c r="H87" s="19"/>
      <c r="I87" s="21"/>
      <c r="J87" s="21"/>
      <c r="K87" s="21"/>
      <c r="L87" s="21"/>
      <c r="M87" s="21"/>
      <c r="N87" s="21"/>
      <c r="O87" s="22"/>
      <c r="P87" s="22"/>
      <c r="Q87" s="22"/>
      <c r="R87" s="22"/>
      <c r="S87" s="22"/>
      <c r="U87" s="22"/>
    </row>
    <row r="88" spans="1:21" ht="12.75">
      <c r="A88" s="12"/>
      <c r="B88" s="19"/>
      <c r="C88" s="19"/>
      <c r="D88" s="19"/>
      <c r="E88" s="19"/>
      <c r="F88" s="19"/>
      <c r="G88" s="19"/>
      <c r="H88" s="19"/>
      <c r="I88" s="21"/>
      <c r="J88" s="21"/>
      <c r="K88" s="21"/>
      <c r="L88" s="21"/>
      <c r="M88" s="21"/>
      <c r="N88" s="21"/>
      <c r="O88" s="22"/>
      <c r="P88" s="22"/>
      <c r="Q88" s="22"/>
      <c r="R88" s="22"/>
      <c r="S88" s="22"/>
      <c r="U88" s="22"/>
    </row>
    <row r="89" spans="1:21" ht="12.75">
      <c r="A89" s="12"/>
      <c r="B89" s="19"/>
      <c r="C89" s="19"/>
      <c r="D89" s="19"/>
      <c r="E89" s="19"/>
      <c r="F89" s="19"/>
      <c r="G89" s="19"/>
      <c r="H89" s="19"/>
      <c r="I89" s="21"/>
      <c r="J89" s="21"/>
      <c r="K89" s="21"/>
      <c r="L89" s="21"/>
      <c r="M89" s="21"/>
      <c r="N89" s="21"/>
      <c r="O89" s="22"/>
      <c r="P89" s="22"/>
      <c r="Q89" s="22"/>
      <c r="R89" s="22"/>
      <c r="S89" s="22"/>
      <c r="U89" s="22"/>
    </row>
    <row r="90" spans="1:21" ht="12.75">
      <c r="A90" s="12"/>
      <c r="B90" s="19"/>
      <c r="C90" s="19"/>
      <c r="D90" s="19"/>
      <c r="E90" s="19"/>
      <c r="F90" s="19"/>
      <c r="G90" s="19"/>
      <c r="H90" s="19"/>
      <c r="I90" s="21"/>
      <c r="J90" s="21"/>
      <c r="K90" s="21"/>
      <c r="L90" s="21"/>
      <c r="M90" s="21"/>
      <c r="N90" s="21"/>
      <c r="O90" s="22"/>
      <c r="P90" s="22"/>
      <c r="Q90" s="22"/>
      <c r="R90" s="22"/>
      <c r="S90" s="22"/>
      <c r="U90" s="22"/>
    </row>
    <row r="91" spans="1:21" ht="12.75">
      <c r="A91" s="12"/>
      <c r="B91" s="19"/>
      <c r="C91" s="19"/>
      <c r="D91" s="19"/>
      <c r="E91" s="19"/>
      <c r="F91" s="19"/>
      <c r="G91" s="19"/>
      <c r="H91" s="19"/>
      <c r="I91" s="21"/>
      <c r="J91" s="21"/>
      <c r="K91" s="21"/>
      <c r="L91" s="21"/>
      <c r="M91" s="21"/>
      <c r="N91" s="21"/>
      <c r="O91" s="22"/>
      <c r="P91" s="22"/>
      <c r="Q91" s="22"/>
      <c r="R91" s="22"/>
      <c r="S91" s="22"/>
      <c r="U91" s="22"/>
    </row>
    <row r="92" spans="1:21" ht="12.75">
      <c r="A92" s="12"/>
      <c r="B92" s="19"/>
      <c r="C92" s="19"/>
      <c r="D92" s="19"/>
      <c r="E92" s="19"/>
      <c r="F92" s="19"/>
      <c r="G92" s="19"/>
      <c r="H92" s="19"/>
      <c r="I92" s="21"/>
      <c r="J92" s="21"/>
      <c r="K92" s="21"/>
      <c r="L92" s="21"/>
      <c r="M92" s="21"/>
      <c r="N92" s="21"/>
      <c r="O92" s="22"/>
      <c r="P92" s="22"/>
      <c r="Q92" s="22"/>
      <c r="R92" s="22"/>
      <c r="S92" s="22"/>
      <c r="U92" s="22"/>
    </row>
    <row r="93" spans="1:21" ht="12.75">
      <c r="A93" s="12"/>
      <c r="B93" s="19"/>
      <c r="C93" s="19"/>
      <c r="D93" s="19"/>
      <c r="E93" s="19"/>
      <c r="F93" s="19"/>
      <c r="G93" s="19"/>
      <c r="H93" s="19"/>
      <c r="I93" s="21"/>
      <c r="J93" s="21"/>
      <c r="K93" s="21"/>
      <c r="L93" s="21"/>
      <c r="M93" s="21"/>
      <c r="N93" s="21"/>
      <c r="O93" s="22"/>
      <c r="P93" s="22"/>
      <c r="Q93" s="22"/>
      <c r="R93" s="22"/>
      <c r="S93" s="22"/>
      <c r="U93" s="22"/>
    </row>
  </sheetData>
  <mergeCells count="1">
    <mergeCell ref="C11:E11"/>
  </mergeCells>
  <printOptions/>
  <pageMargins left="0.75" right="0.75" top="1" bottom="1" header="0" footer="0"/>
  <pageSetup fitToHeight="2" horizontalDpi="600" verticalDpi="600" orientation="landscape" paperSize="123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0"/>
  <sheetViews>
    <sheetView tabSelected="1" workbookViewId="0" topLeftCell="A1">
      <selection activeCell="K14" sqref="K14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16" width="12.00390625" style="0" customWidth="1"/>
    <col min="17" max="17" width="15.7109375" style="0" customWidth="1"/>
    <col min="18" max="22" width="12.00390625" style="0" customWidth="1"/>
    <col min="23" max="16384" width="2.7109375" style="0" customWidth="1"/>
  </cols>
  <sheetData>
    <row r="1" spans="1:16" s="3" customFormat="1" ht="12.7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s="3" customFormat="1" ht="12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s="3" customFormat="1" ht="12.75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s="3" customFormat="1" ht="12.75" customHeight="1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="3" customFormat="1" ht="12"/>
    <row r="6" spans="1:17" s="3" customFormat="1" ht="12.75" customHeight="1">
      <c r="A6" s="95" t="s">
        <v>4</v>
      </c>
      <c r="B6" s="96"/>
      <c r="C6" s="96"/>
      <c r="D6" s="96"/>
      <c r="E6" s="97"/>
      <c r="F6" s="25"/>
      <c r="G6" s="26"/>
      <c r="H6" s="26"/>
      <c r="I6" s="27"/>
      <c r="J6" s="73" t="s">
        <v>206</v>
      </c>
      <c r="K6" s="28"/>
      <c r="L6" s="28"/>
      <c r="M6" s="27"/>
      <c r="N6" s="27"/>
      <c r="O6" s="27"/>
      <c r="P6" s="27"/>
      <c r="Q6" s="27"/>
    </row>
    <row r="7" spans="1:17" s="3" customFormat="1" ht="1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3" customFormat="1" ht="12">
      <c r="A8" s="27" t="s">
        <v>73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135</v>
      </c>
      <c r="K8" s="5"/>
      <c r="L8" s="5"/>
      <c r="M8" s="5"/>
      <c r="N8" s="5"/>
      <c r="O8" s="5"/>
      <c r="P8" s="29"/>
      <c r="Q8" s="27"/>
    </row>
    <row r="9" spans="1:17" s="34" customFormat="1" ht="12">
      <c r="A9" s="30"/>
      <c r="B9" s="31" t="s">
        <v>124</v>
      </c>
      <c r="C9" s="32"/>
      <c r="D9" s="32"/>
      <c r="E9" s="32"/>
      <c r="F9" s="32"/>
      <c r="G9" s="32"/>
      <c r="H9" s="32"/>
      <c r="I9" s="32"/>
      <c r="J9" s="32" t="s">
        <v>136</v>
      </c>
      <c r="K9" s="32"/>
      <c r="L9" s="32"/>
      <c r="M9" s="32"/>
      <c r="N9" s="32"/>
      <c r="O9" s="32"/>
      <c r="P9" s="33"/>
      <c r="Q9" s="30"/>
    </row>
    <row r="10" spans="1:17" s="3" customFormat="1" ht="12">
      <c r="A10" s="27"/>
      <c r="B10" s="6" t="s">
        <v>6</v>
      </c>
      <c r="C10" s="7"/>
      <c r="D10" s="7"/>
      <c r="E10" s="7"/>
      <c r="F10" s="7"/>
      <c r="G10" s="7"/>
      <c r="H10" s="7"/>
      <c r="I10" s="7"/>
      <c r="J10" s="7" t="s">
        <v>193</v>
      </c>
      <c r="K10" s="7"/>
      <c r="L10" s="7"/>
      <c r="M10" s="7"/>
      <c r="N10" s="7"/>
      <c r="O10" s="7"/>
      <c r="P10" s="35"/>
      <c r="Q10" s="27"/>
    </row>
    <row r="11" spans="1:17" s="3" customFormat="1" ht="12">
      <c r="A11" s="27"/>
      <c r="B11" s="6" t="s">
        <v>126</v>
      </c>
      <c r="C11" s="7"/>
      <c r="D11" s="7"/>
      <c r="E11" s="7"/>
      <c r="F11" s="7"/>
      <c r="G11" s="7"/>
      <c r="H11" s="7"/>
      <c r="I11" s="7"/>
      <c r="J11" s="68" t="s">
        <v>127</v>
      </c>
      <c r="K11" s="69"/>
      <c r="L11" s="69"/>
      <c r="M11" s="7"/>
      <c r="N11" s="7"/>
      <c r="O11" s="7"/>
      <c r="P11" s="35"/>
      <c r="Q11" s="27"/>
    </row>
    <row r="12" spans="1:17" s="3" customFormat="1" ht="12">
      <c r="A12" s="27"/>
      <c r="B12" s="6" t="s">
        <v>7</v>
      </c>
      <c r="C12" s="7"/>
      <c r="D12" s="7"/>
      <c r="E12" s="7"/>
      <c r="F12" s="7"/>
      <c r="G12" s="7"/>
      <c r="H12" s="7"/>
      <c r="I12" s="7"/>
      <c r="J12" s="7" t="s">
        <v>137</v>
      </c>
      <c r="K12" s="7"/>
      <c r="L12" s="7"/>
      <c r="M12" s="7"/>
      <c r="N12" s="7"/>
      <c r="O12" s="7"/>
      <c r="P12" s="35"/>
      <c r="Q12" s="27"/>
    </row>
    <row r="13" spans="1:17" s="3" customFormat="1" ht="12">
      <c r="A13" s="27"/>
      <c r="B13" s="8" t="s">
        <v>8</v>
      </c>
      <c r="C13" s="9"/>
      <c r="D13" s="9"/>
      <c r="E13" s="9"/>
      <c r="F13" s="9"/>
      <c r="G13" s="9"/>
      <c r="H13" s="9"/>
      <c r="I13" s="9"/>
      <c r="J13" s="9" t="s">
        <v>129</v>
      </c>
      <c r="K13" s="9"/>
      <c r="L13" s="9"/>
      <c r="M13" s="9"/>
      <c r="N13" s="9"/>
      <c r="O13" s="9"/>
      <c r="P13" s="36"/>
      <c r="Q13" s="27"/>
    </row>
    <row r="14" spans="1:17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37"/>
    </row>
    <row r="15" spans="1:17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23" ht="35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78" t="s">
        <v>195</v>
      </c>
      <c r="M16" s="78" t="s">
        <v>196</v>
      </c>
      <c r="N16" s="78" t="s">
        <v>197</v>
      </c>
      <c r="O16" s="78" t="s">
        <v>198</v>
      </c>
      <c r="P16" s="78" t="s">
        <v>199</v>
      </c>
      <c r="Q16" s="79" t="s">
        <v>205</v>
      </c>
      <c r="R16" s="12"/>
      <c r="S16" s="12"/>
      <c r="T16" s="12"/>
      <c r="U16" s="12"/>
      <c r="V16" s="12"/>
      <c r="W16" s="12"/>
    </row>
    <row r="17" spans="2:23" ht="12.75" customHeight="1">
      <c r="B17" s="98" t="s">
        <v>9</v>
      </c>
      <c r="C17" s="99"/>
      <c r="D17" s="99"/>
      <c r="E17" s="99"/>
      <c r="F17" s="99"/>
      <c r="G17" s="99"/>
      <c r="H17" s="99"/>
      <c r="I17" s="99"/>
      <c r="J17" s="99"/>
      <c r="K17" s="100"/>
      <c r="L17" s="76" t="s">
        <v>200</v>
      </c>
      <c r="M17" s="76" t="s">
        <v>201</v>
      </c>
      <c r="N17" s="76" t="s">
        <v>202</v>
      </c>
      <c r="O17" s="76" t="s">
        <v>203</v>
      </c>
      <c r="P17" s="76" t="s">
        <v>204</v>
      </c>
      <c r="Q17" s="77">
        <v>18</v>
      </c>
      <c r="R17" s="45"/>
      <c r="S17" s="45"/>
      <c r="T17" s="45"/>
      <c r="U17" s="44"/>
      <c r="V17" s="46"/>
      <c r="W17" s="19"/>
    </row>
    <row r="18" spans="1:23" ht="12.75" customHeight="1">
      <c r="A18" s="12"/>
      <c r="B18" s="41"/>
      <c r="C18" s="19"/>
      <c r="D18" s="19"/>
      <c r="E18" s="19"/>
      <c r="F18" s="19"/>
      <c r="G18" s="19"/>
      <c r="H18" s="19"/>
      <c r="I18" s="19"/>
      <c r="J18" s="19"/>
      <c r="K18" s="19"/>
      <c r="L18" s="42"/>
      <c r="M18" s="42"/>
      <c r="N18" s="42"/>
      <c r="O18" s="42"/>
      <c r="P18" s="42"/>
      <c r="Q18" s="42"/>
      <c r="R18" s="47"/>
      <c r="S18" s="47"/>
      <c r="T18" s="47"/>
      <c r="U18" s="47"/>
      <c r="V18" s="47"/>
      <c r="W18" s="19"/>
    </row>
    <row r="19" spans="1:23" ht="12.75" customHeight="1">
      <c r="A19" s="12"/>
      <c r="B19" s="101" t="s">
        <v>138</v>
      </c>
      <c r="C19" s="101"/>
      <c r="D19" s="101"/>
      <c r="E19" s="101"/>
      <c r="F19" s="101"/>
      <c r="G19" s="101"/>
      <c r="H19" s="101"/>
      <c r="I19" s="101"/>
      <c r="J19" s="102"/>
      <c r="K19" s="81"/>
      <c r="L19" s="82"/>
      <c r="M19" s="82"/>
      <c r="N19" s="82"/>
      <c r="O19" s="82"/>
      <c r="P19" s="82"/>
      <c r="Q19" s="82"/>
      <c r="R19" s="47"/>
      <c r="S19" s="47"/>
      <c r="T19" s="47"/>
      <c r="U19" s="47"/>
      <c r="V19" s="47"/>
      <c r="W19" s="19"/>
    </row>
    <row r="20" spans="1:23" s="14" customFormat="1" ht="12.75">
      <c r="A20" s="13"/>
      <c r="B20" s="103" t="s">
        <v>139</v>
      </c>
      <c r="C20" s="103"/>
      <c r="D20" s="103"/>
      <c r="E20" s="103"/>
      <c r="F20" s="103"/>
      <c r="G20" s="103"/>
      <c r="H20" s="103"/>
      <c r="I20" s="103"/>
      <c r="J20" s="103"/>
      <c r="K20" s="104" t="s">
        <v>22</v>
      </c>
      <c r="L20" s="85">
        <v>4721</v>
      </c>
      <c r="M20" s="85">
        <v>5003</v>
      </c>
      <c r="N20" s="85">
        <v>4042</v>
      </c>
      <c r="O20" s="85">
        <v>9316</v>
      </c>
      <c r="P20" s="85">
        <v>4803</v>
      </c>
      <c r="Q20" s="85">
        <f>SUM(L20:P20)</f>
        <v>27885</v>
      </c>
      <c r="R20" s="48"/>
      <c r="S20" s="48"/>
      <c r="T20" s="48"/>
      <c r="U20" s="48"/>
      <c r="V20" s="49"/>
      <c r="W20" s="15"/>
    </row>
    <row r="21" spans="1:23" s="14" customFormat="1" ht="12.75">
      <c r="A21" s="13"/>
      <c r="B21" s="103" t="s">
        <v>140</v>
      </c>
      <c r="C21" s="103"/>
      <c r="D21" s="103"/>
      <c r="E21" s="103"/>
      <c r="F21" s="103"/>
      <c r="G21" s="103"/>
      <c r="H21" s="103"/>
      <c r="I21" s="103"/>
      <c r="J21" s="103"/>
      <c r="K21" s="104" t="s">
        <v>23</v>
      </c>
      <c r="L21" s="85">
        <v>78467</v>
      </c>
      <c r="M21" s="85">
        <v>84779</v>
      </c>
      <c r="N21" s="85">
        <v>47052</v>
      </c>
      <c r="O21" s="85">
        <v>167837</v>
      </c>
      <c r="P21" s="85">
        <v>87911</v>
      </c>
      <c r="Q21" s="85">
        <f>SUM(L21:P21)</f>
        <v>466046</v>
      </c>
      <c r="R21" s="48"/>
      <c r="S21" s="48"/>
      <c r="T21" s="48"/>
      <c r="U21" s="48"/>
      <c r="V21" s="49"/>
      <c r="W21" s="15"/>
    </row>
    <row r="22" spans="1:23" s="14" customFormat="1" ht="12.75">
      <c r="A22" s="13"/>
      <c r="B22" s="103" t="s">
        <v>141</v>
      </c>
      <c r="C22" s="103"/>
      <c r="D22" s="103"/>
      <c r="E22" s="103"/>
      <c r="F22" s="103"/>
      <c r="G22" s="103"/>
      <c r="H22" s="103"/>
      <c r="I22" s="103"/>
      <c r="J22" s="103"/>
      <c r="K22" s="104" t="s">
        <v>24</v>
      </c>
      <c r="L22" s="85">
        <v>10977</v>
      </c>
      <c r="M22" s="85">
        <v>10515</v>
      </c>
      <c r="N22" s="85">
        <v>3375</v>
      </c>
      <c r="O22" s="85">
        <v>23089</v>
      </c>
      <c r="P22" s="85">
        <v>9576</v>
      </c>
      <c r="Q22" s="85">
        <f>SUM(L22:P22)</f>
        <v>57532</v>
      </c>
      <c r="R22" s="48"/>
      <c r="S22" s="48"/>
      <c r="T22" s="48"/>
      <c r="U22" s="48"/>
      <c r="V22" s="49"/>
      <c r="W22" s="15"/>
    </row>
    <row r="23" spans="1:23" s="14" customFormat="1" ht="12.75">
      <c r="A23" s="13"/>
      <c r="B23" s="105"/>
      <c r="C23" s="106"/>
      <c r="D23" s="106"/>
      <c r="E23" s="106"/>
      <c r="F23" s="106"/>
      <c r="G23" s="106"/>
      <c r="H23" s="106"/>
      <c r="I23" s="106"/>
      <c r="J23" s="106"/>
      <c r="K23" s="106"/>
      <c r="L23" s="88"/>
      <c r="M23" s="88"/>
      <c r="N23" s="88"/>
      <c r="O23" s="88"/>
      <c r="P23" s="88"/>
      <c r="Q23" s="107"/>
      <c r="R23" s="50"/>
      <c r="S23" s="50"/>
      <c r="T23" s="50"/>
      <c r="U23" s="50"/>
      <c r="V23" s="56"/>
      <c r="W23" s="15"/>
    </row>
    <row r="24" spans="1:23" s="14" customFormat="1" ht="12.75">
      <c r="A24" s="13"/>
      <c r="B24" s="101" t="s">
        <v>142</v>
      </c>
      <c r="C24" s="101"/>
      <c r="D24" s="101"/>
      <c r="E24" s="101"/>
      <c r="F24" s="101"/>
      <c r="G24" s="101"/>
      <c r="H24" s="101"/>
      <c r="I24" s="101"/>
      <c r="J24" s="102"/>
      <c r="K24" s="81"/>
      <c r="L24" s="89"/>
      <c r="M24" s="89"/>
      <c r="N24" s="89"/>
      <c r="O24" s="89"/>
      <c r="P24" s="89"/>
      <c r="Q24" s="108"/>
      <c r="R24" s="50"/>
      <c r="S24" s="50"/>
      <c r="T24" s="50"/>
      <c r="U24" s="50"/>
      <c r="V24" s="56"/>
      <c r="W24" s="15"/>
    </row>
    <row r="25" spans="1:23" s="14" customFormat="1" ht="12.75">
      <c r="A25" s="13"/>
      <c r="B25" s="103" t="s">
        <v>139</v>
      </c>
      <c r="C25" s="103"/>
      <c r="D25" s="103"/>
      <c r="E25" s="103"/>
      <c r="F25" s="103"/>
      <c r="G25" s="103"/>
      <c r="H25" s="103"/>
      <c r="I25" s="103"/>
      <c r="J25" s="103"/>
      <c r="K25" s="104" t="s">
        <v>25</v>
      </c>
      <c r="L25" s="85">
        <v>1693</v>
      </c>
      <c r="M25" s="85">
        <v>2513</v>
      </c>
      <c r="N25" s="85">
        <v>2351</v>
      </c>
      <c r="O25" s="85">
        <v>3646</v>
      </c>
      <c r="P25" s="85">
        <v>1724</v>
      </c>
      <c r="Q25" s="85">
        <f>SUM(L25:P25)</f>
        <v>11927</v>
      </c>
      <c r="R25" s="48"/>
      <c r="S25" s="48"/>
      <c r="T25" s="48"/>
      <c r="U25" s="48"/>
      <c r="V25" s="49"/>
      <c r="W25" s="15"/>
    </row>
    <row r="26" spans="1:23" s="14" customFormat="1" ht="12.75">
      <c r="A26" s="13"/>
      <c r="B26" s="103" t="s">
        <v>140</v>
      </c>
      <c r="C26" s="103"/>
      <c r="D26" s="103"/>
      <c r="E26" s="103"/>
      <c r="F26" s="103"/>
      <c r="G26" s="103"/>
      <c r="H26" s="103"/>
      <c r="I26" s="103"/>
      <c r="J26" s="103"/>
      <c r="K26" s="104" t="s">
        <v>143</v>
      </c>
      <c r="L26" s="85">
        <v>11025</v>
      </c>
      <c r="M26" s="85">
        <v>18687</v>
      </c>
      <c r="N26" s="85">
        <v>17111</v>
      </c>
      <c r="O26" s="85">
        <v>23442</v>
      </c>
      <c r="P26" s="85">
        <v>10988</v>
      </c>
      <c r="Q26" s="85">
        <f>SUM(L26:P26)</f>
        <v>81253</v>
      </c>
      <c r="R26" s="48"/>
      <c r="S26" s="48"/>
      <c r="T26" s="48"/>
      <c r="U26" s="48"/>
      <c r="V26" s="49"/>
      <c r="W26" s="15"/>
    </row>
    <row r="27" spans="1:23" s="16" customFormat="1" ht="12.75">
      <c r="A27" s="15"/>
      <c r="B27" s="103" t="s">
        <v>141</v>
      </c>
      <c r="C27" s="103"/>
      <c r="D27" s="103"/>
      <c r="E27" s="103"/>
      <c r="F27" s="103"/>
      <c r="G27" s="103"/>
      <c r="H27" s="103"/>
      <c r="I27" s="103"/>
      <c r="J27" s="103"/>
      <c r="K27" s="104" t="s">
        <v>26</v>
      </c>
      <c r="L27" s="85">
        <v>1130</v>
      </c>
      <c r="M27" s="85">
        <v>1529</v>
      </c>
      <c r="N27" s="85">
        <v>611</v>
      </c>
      <c r="O27" s="85">
        <v>1633</v>
      </c>
      <c r="P27" s="85">
        <v>632</v>
      </c>
      <c r="Q27" s="85">
        <f>SUM(L27:P27)</f>
        <v>5535</v>
      </c>
      <c r="R27" s="48"/>
      <c r="S27" s="48"/>
      <c r="T27" s="48"/>
      <c r="U27" s="48"/>
      <c r="V27" s="49"/>
      <c r="W27" s="15"/>
    </row>
    <row r="28" spans="1:23" ht="12.75">
      <c r="A28" s="12"/>
      <c r="B28" s="105"/>
      <c r="C28" s="109"/>
      <c r="D28" s="109"/>
      <c r="E28" s="109"/>
      <c r="F28" s="109"/>
      <c r="G28" s="109"/>
      <c r="H28" s="109"/>
      <c r="I28" s="109"/>
      <c r="J28" s="109"/>
      <c r="K28" s="109"/>
      <c r="L28" s="88"/>
      <c r="M28" s="88"/>
      <c r="N28" s="88"/>
      <c r="O28" s="88"/>
      <c r="P28" s="88"/>
      <c r="Q28" s="107"/>
      <c r="R28" s="50"/>
      <c r="S28" s="50"/>
      <c r="T28" s="50"/>
      <c r="U28" s="50"/>
      <c r="V28" s="56"/>
      <c r="W28" s="19"/>
    </row>
    <row r="29" spans="1:23" ht="12.75">
      <c r="A29" s="12"/>
      <c r="B29" s="101" t="s">
        <v>144</v>
      </c>
      <c r="C29" s="101"/>
      <c r="D29" s="101"/>
      <c r="E29" s="101"/>
      <c r="F29" s="101"/>
      <c r="G29" s="101"/>
      <c r="H29" s="101"/>
      <c r="I29" s="101"/>
      <c r="J29" s="102"/>
      <c r="K29" s="81"/>
      <c r="L29" s="89"/>
      <c r="M29" s="89"/>
      <c r="N29" s="89"/>
      <c r="O29" s="89"/>
      <c r="P29" s="89"/>
      <c r="Q29" s="108"/>
      <c r="R29" s="50"/>
      <c r="S29" s="50"/>
      <c r="T29" s="50"/>
      <c r="U29" s="50"/>
      <c r="V29" s="56"/>
      <c r="W29" s="19"/>
    </row>
    <row r="30" spans="1:23" ht="12.75">
      <c r="A30" s="12"/>
      <c r="B30" s="103" t="s">
        <v>139</v>
      </c>
      <c r="C30" s="103"/>
      <c r="D30" s="103"/>
      <c r="E30" s="103"/>
      <c r="F30" s="103"/>
      <c r="G30" s="103"/>
      <c r="H30" s="103"/>
      <c r="I30" s="103"/>
      <c r="J30" s="103"/>
      <c r="K30" s="104" t="s">
        <v>27</v>
      </c>
      <c r="L30" s="85">
        <v>677</v>
      </c>
      <c r="M30" s="85">
        <v>2059</v>
      </c>
      <c r="N30" s="85">
        <v>1032</v>
      </c>
      <c r="O30" s="85">
        <v>1854</v>
      </c>
      <c r="P30" s="85">
        <v>769</v>
      </c>
      <c r="Q30" s="85">
        <f>SUM(L30:P30)</f>
        <v>6391</v>
      </c>
      <c r="R30" s="48"/>
      <c r="S30" s="48"/>
      <c r="T30" s="48"/>
      <c r="U30" s="48"/>
      <c r="V30" s="49"/>
      <c r="W30" s="19"/>
    </row>
    <row r="31" spans="1:23" ht="12.75">
      <c r="A31" s="12"/>
      <c r="B31" s="103" t="s">
        <v>140</v>
      </c>
      <c r="C31" s="103"/>
      <c r="D31" s="103"/>
      <c r="E31" s="103"/>
      <c r="F31" s="103"/>
      <c r="G31" s="103"/>
      <c r="H31" s="103"/>
      <c r="I31" s="103"/>
      <c r="J31" s="103"/>
      <c r="K31" s="104" t="s">
        <v>28</v>
      </c>
      <c r="L31" s="85">
        <v>2652</v>
      </c>
      <c r="M31" s="85">
        <v>10671</v>
      </c>
      <c r="N31" s="85">
        <v>5068</v>
      </c>
      <c r="O31" s="85">
        <v>7227</v>
      </c>
      <c r="P31" s="85">
        <v>3096</v>
      </c>
      <c r="Q31" s="85">
        <f>SUM(L31:P31)</f>
        <v>28714</v>
      </c>
      <c r="R31" s="48"/>
      <c r="S31" s="48"/>
      <c r="T31" s="48"/>
      <c r="U31" s="48"/>
      <c r="V31" s="49"/>
      <c r="W31" s="19"/>
    </row>
    <row r="32" spans="1:23" ht="12.75">
      <c r="A32" s="12"/>
      <c r="B32" s="103" t="s">
        <v>145</v>
      </c>
      <c r="C32" s="103"/>
      <c r="D32" s="103"/>
      <c r="E32" s="103"/>
      <c r="F32" s="103"/>
      <c r="G32" s="103"/>
      <c r="H32" s="103"/>
      <c r="I32" s="103"/>
      <c r="J32" s="103"/>
      <c r="K32" s="104" t="s">
        <v>29</v>
      </c>
      <c r="L32" s="85">
        <v>171</v>
      </c>
      <c r="M32" s="85">
        <v>844</v>
      </c>
      <c r="N32" s="85">
        <v>224</v>
      </c>
      <c r="O32" s="85">
        <v>446</v>
      </c>
      <c r="P32" s="85">
        <v>102</v>
      </c>
      <c r="Q32" s="85">
        <f>SUM(L32:P32)</f>
        <v>1787</v>
      </c>
      <c r="R32" s="48"/>
      <c r="S32" s="48"/>
      <c r="T32" s="48"/>
      <c r="U32" s="48"/>
      <c r="V32" s="49"/>
      <c r="W32" s="19"/>
    </row>
    <row r="33" spans="1:23" ht="12.75">
      <c r="A33" s="12"/>
      <c r="B33" s="105"/>
      <c r="C33" s="109"/>
      <c r="D33" s="109"/>
      <c r="E33" s="109"/>
      <c r="F33" s="109"/>
      <c r="G33" s="109"/>
      <c r="H33" s="109"/>
      <c r="I33" s="109"/>
      <c r="J33" s="109"/>
      <c r="K33" s="109"/>
      <c r="L33" s="88"/>
      <c r="M33" s="88"/>
      <c r="N33" s="88"/>
      <c r="O33" s="88"/>
      <c r="P33" s="88"/>
      <c r="Q33" s="107"/>
      <c r="R33" s="50"/>
      <c r="S33" s="50"/>
      <c r="T33" s="50"/>
      <c r="U33" s="50"/>
      <c r="V33" s="56"/>
      <c r="W33" s="19"/>
    </row>
    <row r="34" spans="1:23" ht="12.75">
      <c r="A34" s="12"/>
      <c r="B34" s="101" t="s">
        <v>146</v>
      </c>
      <c r="C34" s="101"/>
      <c r="D34" s="101"/>
      <c r="E34" s="101"/>
      <c r="F34" s="101"/>
      <c r="G34" s="101"/>
      <c r="H34" s="101"/>
      <c r="I34" s="101"/>
      <c r="J34" s="102"/>
      <c r="K34" s="81"/>
      <c r="L34" s="89"/>
      <c r="M34" s="89"/>
      <c r="N34" s="89"/>
      <c r="O34" s="89"/>
      <c r="P34" s="89"/>
      <c r="Q34" s="108"/>
      <c r="R34" s="50"/>
      <c r="S34" s="50"/>
      <c r="T34" s="50"/>
      <c r="U34" s="50"/>
      <c r="V34" s="56"/>
      <c r="W34" s="19"/>
    </row>
    <row r="35" spans="1:23" ht="12.75">
      <c r="A35" s="12"/>
      <c r="B35" s="103" t="s">
        <v>139</v>
      </c>
      <c r="C35" s="103"/>
      <c r="D35" s="103"/>
      <c r="E35" s="103"/>
      <c r="F35" s="103"/>
      <c r="G35" s="103"/>
      <c r="H35" s="103"/>
      <c r="I35" s="103"/>
      <c r="J35" s="103"/>
      <c r="K35" s="104" t="s">
        <v>30</v>
      </c>
      <c r="L35" s="85">
        <v>122</v>
      </c>
      <c r="M35" s="85">
        <v>87</v>
      </c>
      <c r="N35" s="85">
        <v>24</v>
      </c>
      <c r="O35" s="85">
        <v>98</v>
      </c>
      <c r="P35" s="85">
        <v>87</v>
      </c>
      <c r="Q35" s="85">
        <f>SUM(L35:P35)</f>
        <v>418</v>
      </c>
      <c r="R35" s="48"/>
      <c r="S35" s="48"/>
      <c r="T35" s="48"/>
      <c r="U35" s="48"/>
      <c r="V35" s="49"/>
      <c r="W35" s="19"/>
    </row>
    <row r="36" spans="1:23" ht="12.75" customHeight="1">
      <c r="A36" s="12"/>
      <c r="B36" s="103" t="s">
        <v>140</v>
      </c>
      <c r="C36" s="103"/>
      <c r="D36" s="103"/>
      <c r="E36" s="103"/>
      <c r="F36" s="103"/>
      <c r="G36" s="103"/>
      <c r="H36" s="103"/>
      <c r="I36" s="103"/>
      <c r="J36" s="103"/>
      <c r="K36" s="104" t="s">
        <v>31</v>
      </c>
      <c r="L36" s="85">
        <v>431</v>
      </c>
      <c r="M36" s="85">
        <v>555</v>
      </c>
      <c r="N36" s="85">
        <v>66</v>
      </c>
      <c r="O36" s="85">
        <v>351</v>
      </c>
      <c r="P36" s="85">
        <v>335</v>
      </c>
      <c r="Q36" s="85">
        <f>SUM(L36:P36)</f>
        <v>1738</v>
      </c>
      <c r="R36" s="48"/>
      <c r="S36" s="48"/>
      <c r="T36" s="48"/>
      <c r="U36" s="48"/>
      <c r="V36" s="49"/>
      <c r="W36" s="19"/>
    </row>
    <row r="37" spans="1:23" ht="12.75" customHeight="1">
      <c r="A37" s="12"/>
      <c r="B37" s="103" t="s">
        <v>141</v>
      </c>
      <c r="C37" s="103"/>
      <c r="D37" s="103"/>
      <c r="E37" s="103"/>
      <c r="F37" s="103"/>
      <c r="G37" s="103"/>
      <c r="H37" s="103"/>
      <c r="I37" s="103"/>
      <c r="J37" s="103"/>
      <c r="K37" s="104" t="s">
        <v>32</v>
      </c>
      <c r="L37" s="85">
        <v>61</v>
      </c>
      <c r="M37" s="85">
        <v>35</v>
      </c>
      <c r="N37" s="85">
        <v>1</v>
      </c>
      <c r="O37" s="85">
        <v>15</v>
      </c>
      <c r="P37" s="85">
        <v>12</v>
      </c>
      <c r="Q37" s="85">
        <f>SUM(L37:P37)</f>
        <v>124</v>
      </c>
      <c r="R37" s="48"/>
      <c r="S37" s="48"/>
      <c r="T37" s="48"/>
      <c r="U37" s="48"/>
      <c r="V37" s="49"/>
      <c r="W37" s="19"/>
    </row>
    <row r="38" spans="1:23" ht="12.75">
      <c r="A38" s="12"/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89"/>
      <c r="M38" s="89"/>
      <c r="N38" s="89"/>
      <c r="O38" s="89"/>
      <c r="P38" s="89"/>
      <c r="Q38" s="108"/>
      <c r="R38" s="50"/>
      <c r="S38" s="50"/>
      <c r="T38" s="50"/>
      <c r="U38" s="50"/>
      <c r="V38" s="50"/>
      <c r="W38" s="19"/>
    </row>
    <row r="39" spans="1:23" ht="13.5" customHeight="1">
      <c r="A39" s="12"/>
      <c r="B39" s="112" t="s">
        <v>136</v>
      </c>
      <c r="C39" s="112"/>
      <c r="D39" s="112"/>
      <c r="E39" s="112"/>
      <c r="F39" s="112"/>
      <c r="G39" s="112"/>
      <c r="H39" s="112"/>
      <c r="I39" s="112"/>
      <c r="J39" s="112"/>
      <c r="K39" s="113"/>
      <c r="L39" s="114"/>
      <c r="M39" s="115"/>
      <c r="N39" s="115"/>
      <c r="O39" s="115"/>
      <c r="P39" s="115"/>
      <c r="Q39" s="116"/>
      <c r="R39" s="57"/>
      <c r="S39" s="57"/>
      <c r="T39" s="57"/>
      <c r="U39" s="57"/>
      <c r="V39" s="57"/>
      <c r="W39" s="19"/>
    </row>
    <row r="40" spans="1:23" ht="23.25" customHeight="1">
      <c r="A40" s="12"/>
      <c r="B40" s="117" t="s">
        <v>147</v>
      </c>
      <c r="C40" s="117"/>
      <c r="D40" s="117"/>
      <c r="E40" s="117"/>
      <c r="F40" s="117"/>
      <c r="G40" s="117"/>
      <c r="H40" s="117"/>
      <c r="I40" s="117"/>
      <c r="J40" s="117"/>
      <c r="K40" s="104" t="s">
        <v>33</v>
      </c>
      <c r="L40" s="85">
        <f aca="true" t="shared" si="0" ref="L40:Q42">SUM(L20+L25+L30+L35)</f>
        <v>7213</v>
      </c>
      <c r="M40" s="85">
        <f t="shared" si="0"/>
        <v>9662</v>
      </c>
      <c r="N40" s="85">
        <f t="shared" si="0"/>
        <v>7449</v>
      </c>
      <c r="O40" s="85">
        <f t="shared" si="0"/>
        <v>14914</v>
      </c>
      <c r="P40" s="85">
        <f t="shared" si="0"/>
        <v>7383</v>
      </c>
      <c r="Q40" s="85">
        <f t="shared" si="0"/>
        <v>46621</v>
      </c>
      <c r="R40" s="48"/>
      <c r="S40" s="48"/>
      <c r="T40" s="48"/>
      <c r="U40" s="48"/>
      <c r="V40" s="48"/>
      <c r="W40" s="19"/>
    </row>
    <row r="41" spans="1:23" ht="13.5" customHeight="1">
      <c r="A41" s="12"/>
      <c r="B41" s="117" t="s">
        <v>148</v>
      </c>
      <c r="C41" s="117"/>
      <c r="D41" s="117"/>
      <c r="E41" s="117"/>
      <c r="F41" s="117"/>
      <c r="G41" s="117"/>
      <c r="H41" s="117"/>
      <c r="I41" s="117"/>
      <c r="J41" s="117"/>
      <c r="K41" s="104" t="s">
        <v>34</v>
      </c>
      <c r="L41" s="85">
        <f t="shared" si="0"/>
        <v>92575</v>
      </c>
      <c r="M41" s="85">
        <f t="shared" si="0"/>
        <v>114692</v>
      </c>
      <c r="N41" s="85">
        <f t="shared" si="0"/>
        <v>69297</v>
      </c>
      <c r="O41" s="85">
        <f t="shared" si="0"/>
        <v>198857</v>
      </c>
      <c r="P41" s="85">
        <f t="shared" si="0"/>
        <v>102330</v>
      </c>
      <c r="Q41" s="85">
        <f t="shared" si="0"/>
        <v>577751</v>
      </c>
      <c r="R41" s="48"/>
      <c r="S41" s="48"/>
      <c r="T41" s="48"/>
      <c r="U41" s="48"/>
      <c r="V41" s="48"/>
      <c r="W41" s="19"/>
    </row>
    <row r="42" spans="1:23" ht="12.75">
      <c r="A42" s="12"/>
      <c r="B42" s="117" t="s">
        <v>149</v>
      </c>
      <c r="C42" s="117"/>
      <c r="D42" s="117"/>
      <c r="E42" s="117"/>
      <c r="F42" s="117"/>
      <c r="G42" s="117"/>
      <c r="H42" s="117"/>
      <c r="I42" s="117"/>
      <c r="J42" s="117"/>
      <c r="K42" s="104" t="s">
        <v>35</v>
      </c>
      <c r="L42" s="85">
        <f t="shared" si="0"/>
        <v>12339</v>
      </c>
      <c r="M42" s="85">
        <f t="shared" si="0"/>
        <v>12923</v>
      </c>
      <c r="N42" s="85">
        <f t="shared" si="0"/>
        <v>4211</v>
      </c>
      <c r="O42" s="85">
        <f t="shared" si="0"/>
        <v>25183</v>
      </c>
      <c r="P42" s="85">
        <f t="shared" si="0"/>
        <v>10322</v>
      </c>
      <c r="Q42" s="85">
        <f t="shared" si="0"/>
        <v>64978</v>
      </c>
      <c r="R42" s="48"/>
      <c r="S42" s="48"/>
      <c r="T42" s="48"/>
      <c r="U42" s="48"/>
      <c r="V42" s="48"/>
      <c r="W42" s="19"/>
    </row>
    <row r="43" spans="18:23" ht="12.75">
      <c r="R43" s="19"/>
      <c r="S43" s="19"/>
      <c r="T43" s="19"/>
      <c r="U43" s="19"/>
      <c r="V43" s="19"/>
      <c r="W43" s="19"/>
    </row>
    <row r="44" spans="1:23" ht="12.75" customHeight="1">
      <c r="A44" s="12"/>
      <c r="B44" s="23"/>
      <c r="C44" s="19"/>
      <c r="D44" s="19"/>
      <c r="E44" s="19"/>
      <c r="F44" s="19"/>
      <c r="G44" s="19"/>
      <c r="H44" s="19"/>
      <c r="I44" s="19"/>
      <c r="J44" s="19"/>
      <c r="K44" s="19"/>
      <c r="L44" s="21"/>
      <c r="M44" s="21"/>
      <c r="N44" s="21"/>
      <c r="O44" s="21"/>
      <c r="P44" s="21"/>
      <c r="Q44" s="21"/>
      <c r="R44" s="54"/>
      <c r="S44" s="21"/>
      <c r="T44" s="21"/>
      <c r="U44" s="21"/>
      <c r="V44" s="21"/>
      <c r="W44" s="12"/>
    </row>
    <row r="45" spans="1:22" ht="12.75" customHeight="1">
      <c r="A45" s="12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1"/>
      <c r="M45" s="21"/>
      <c r="N45" s="21"/>
      <c r="O45" s="21"/>
      <c r="P45" s="21"/>
      <c r="Q45" s="21"/>
      <c r="R45" s="55"/>
      <c r="S45" s="22"/>
      <c r="T45" s="22"/>
      <c r="U45" s="22"/>
      <c r="V45" s="22"/>
    </row>
    <row r="46" spans="1:22" ht="12.75" customHeight="1">
      <c r="A46" s="12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1"/>
      <c r="M46" s="21"/>
      <c r="N46" s="21"/>
      <c r="O46" s="21"/>
      <c r="P46" s="21"/>
      <c r="Q46" s="21"/>
      <c r="R46" s="22"/>
      <c r="S46" s="22"/>
      <c r="T46" s="22"/>
      <c r="U46" s="22"/>
      <c r="V46" s="22"/>
    </row>
    <row r="47" spans="1:22" ht="12.75">
      <c r="A47" s="12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1"/>
      <c r="M47" s="21"/>
      <c r="N47" s="21"/>
      <c r="O47" s="21"/>
      <c r="P47" s="21"/>
      <c r="Q47" s="21"/>
      <c r="R47" s="22"/>
      <c r="S47" s="22"/>
      <c r="T47" s="22"/>
      <c r="U47" s="22"/>
      <c r="V47" s="22"/>
    </row>
    <row r="48" spans="1:22" ht="12.75">
      <c r="A48" s="12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1"/>
      <c r="M48" s="21"/>
      <c r="N48" s="21"/>
      <c r="O48" s="21"/>
      <c r="P48" s="21"/>
      <c r="Q48" s="21"/>
      <c r="R48" s="22"/>
      <c r="S48" s="22"/>
      <c r="T48" s="22"/>
      <c r="U48" s="22"/>
      <c r="V48" s="22"/>
    </row>
    <row r="49" spans="1:22" ht="12.75">
      <c r="A49" s="12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1"/>
      <c r="M49" s="21"/>
      <c r="N49" s="21"/>
      <c r="O49" s="21"/>
      <c r="P49" s="21"/>
      <c r="Q49" s="21"/>
      <c r="R49" s="22"/>
      <c r="S49" s="22"/>
      <c r="T49" s="22"/>
      <c r="U49" s="22"/>
      <c r="V49" s="22"/>
    </row>
    <row r="50" spans="1:22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1"/>
      <c r="M50" s="21"/>
      <c r="N50" s="21"/>
      <c r="O50" s="21"/>
      <c r="P50" s="21"/>
      <c r="Q50" s="21"/>
      <c r="R50" s="22"/>
      <c r="S50" s="22"/>
      <c r="T50" s="22"/>
      <c r="U50" s="22"/>
      <c r="V50" s="22"/>
    </row>
    <row r="51" spans="1:22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1"/>
      <c r="M51" s="21"/>
      <c r="N51" s="21"/>
      <c r="O51" s="21"/>
      <c r="P51" s="21"/>
      <c r="Q51" s="21"/>
      <c r="R51" s="22"/>
      <c r="S51" s="22"/>
      <c r="T51" s="22"/>
      <c r="U51" s="22"/>
      <c r="V51" s="22"/>
    </row>
    <row r="52" spans="1:22" ht="12.75">
      <c r="A52" s="12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1"/>
      <c r="M52" s="21"/>
      <c r="N52" s="21"/>
      <c r="O52" s="21"/>
      <c r="P52" s="21"/>
      <c r="Q52" s="21"/>
      <c r="R52" s="22"/>
      <c r="S52" s="22"/>
      <c r="T52" s="22"/>
      <c r="U52" s="22"/>
      <c r="V52" s="22"/>
    </row>
    <row r="53" spans="1:22" ht="12.75">
      <c r="A53" s="12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1"/>
      <c r="M53" s="21"/>
      <c r="N53" s="21"/>
      <c r="O53" s="21"/>
      <c r="P53" s="21"/>
      <c r="Q53" s="21"/>
      <c r="R53" s="22"/>
      <c r="S53" s="22"/>
      <c r="T53" s="22"/>
      <c r="U53" s="22"/>
      <c r="V53" s="22"/>
    </row>
    <row r="54" spans="1:22" ht="12.75">
      <c r="A54" s="12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1"/>
      <c r="M54" s="21"/>
      <c r="N54" s="21"/>
      <c r="O54" s="21"/>
      <c r="P54" s="21"/>
      <c r="Q54" s="21"/>
      <c r="R54" s="22"/>
      <c r="S54" s="22"/>
      <c r="T54" s="22"/>
      <c r="U54" s="22"/>
      <c r="V54" s="22"/>
    </row>
    <row r="55" spans="1:22" ht="12.75">
      <c r="A55" s="12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1"/>
      <c r="M55" s="21"/>
      <c r="N55" s="21"/>
      <c r="O55" s="21"/>
      <c r="P55" s="21"/>
      <c r="Q55" s="21"/>
      <c r="R55" s="22"/>
      <c r="S55" s="22"/>
      <c r="T55" s="22"/>
      <c r="U55" s="22"/>
      <c r="V55" s="22"/>
    </row>
    <row r="56" spans="1:22" ht="12.75">
      <c r="A56" s="12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21"/>
      <c r="M56" s="21"/>
      <c r="N56" s="21"/>
      <c r="O56" s="21"/>
      <c r="P56" s="21"/>
      <c r="Q56" s="21"/>
      <c r="R56" s="22"/>
      <c r="S56" s="22"/>
      <c r="T56" s="22"/>
      <c r="U56" s="22"/>
      <c r="V56" s="22"/>
    </row>
    <row r="57" spans="1:22" ht="12.75">
      <c r="A57" s="12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21"/>
      <c r="M57" s="21"/>
      <c r="N57" s="21"/>
      <c r="O57" s="21"/>
      <c r="P57" s="21"/>
      <c r="Q57" s="21"/>
      <c r="R57" s="22"/>
      <c r="S57" s="22"/>
      <c r="T57" s="22"/>
      <c r="U57" s="22"/>
      <c r="V57" s="22"/>
    </row>
    <row r="58" spans="1:22" ht="12.75">
      <c r="A58" s="12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21"/>
      <c r="M58" s="21"/>
      <c r="N58" s="21"/>
      <c r="O58" s="21"/>
      <c r="P58" s="21"/>
      <c r="Q58" s="21"/>
      <c r="R58" s="22"/>
      <c r="S58" s="22"/>
      <c r="T58" s="22"/>
      <c r="U58" s="22"/>
      <c r="V58" s="22"/>
    </row>
    <row r="59" spans="1:22" ht="12.75">
      <c r="A59" s="12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1"/>
      <c r="M59" s="21"/>
      <c r="N59" s="21"/>
      <c r="O59" s="21"/>
      <c r="P59" s="21"/>
      <c r="Q59" s="21"/>
      <c r="R59" s="22"/>
      <c r="S59" s="22"/>
      <c r="T59" s="22"/>
      <c r="U59" s="22"/>
      <c r="V59" s="22"/>
    </row>
    <row r="60" spans="1:22" ht="12.75">
      <c r="A60" s="12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21"/>
      <c r="M60" s="21"/>
      <c r="N60" s="21"/>
      <c r="O60" s="21"/>
      <c r="P60" s="21"/>
      <c r="Q60" s="21"/>
      <c r="R60" s="22"/>
      <c r="S60" s="22"/>
      <c r="T60" s="22"/>
      <c r="U60" s="22"/>
      <c r="V60" s="22"/>
    </row>
    <row r="61" spans="1:22" ht="12.75">
      <c r="A61" s="12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1"/>
      <c r="M61" s="21"/>
      <c r="N61" s="21"/>
      <c r="O61" s="21"/>
      <c r="P61" s="21"/>
      <c r="Q61" s="21"/>
      <c r="R61" s="22"/>
      <c r="S61" s="22"/>
      <c r="T61" s="22"/>
      <c r="U61" s="22"/>
      <c r="V61" s="22"/>
    </row>
    <row r="62" spans="1:22" ht="12.75">
      <c r="A62" s="12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21"/>
      <c r="M62" s="21"/>
      <c r="N62" s="21"/>
      <c r="O62" s="21"/>
      <c r="P62" s="21"/>
      <c r="Q62" s="21"/>
      <c r="R62" s="22"/>
      <c r="S62" s="22"/>
      <c r="T62" s="22"/>
      <c r="U62" s="22"/>
      <c r="V62" s="22"/>
    </row>
    <row r="63" spans="1:22" ht="12.75">
      <c r="A63" s="12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1"/>
      <c r="M63" s="21"/>
      <c r="N63" s="21"/>
      <c r="O63" s="21"/>
      <c r="P63" s="21"/>
      <c r="Q63" s="21"/>
      <c r="R63" s="22"/>
      <c r="S63" s="22"/>
      <c r="T63" s="22"/>
      <c r="U63" s="22"/>
      <c r="V63" s="22"/>
    </row>
    <row r="64" spans="1:17" ht="12.75">
      <c r="A64" s="12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2"/>
      <c r="M64" s="12"/>
      <c r="N64" s="12"/>
      <c r="O64" s="12"/>
      <c r="P64" s="12"/>
      <c r="Q64" s="12"/>
    </row>
    <row r="65" spans="1:17" ht="12.75">
      <c r="A65" s="12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2"/>
      <c r="M65" s="12"/>
      <c r="N65" s="12"/>
      <c r="O65" s="12"/>
      <c r="P65" s="12"/>
      <c r="Q65" s="12"/>
    </row>
    <row r="66" spans="1:17" ht="12.75">
      <c r="A66" s="12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2"/>
      <c r="M66" s="12"/>
      <c r="N66" s="12"/>
      <c r="O66" s="12"/>
      <c r="P66" s="12"/>
      <c r="Q66" s="12"/>
    </row>
    <row r="67" spans="1:17" ht="12.75">
      <c r="A67" s="12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2"/>
      <c r="M67" s="12"/>
      <c r="N67" s="12"/>
      <c r="O67" s="12"/>
      <c r="P67" s="12"/>
      <c r="Q67" s="12"/>
    </row>
    <row r="68" spans="1:17" ht="12.75">
      <c r="A68" s="12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2"/>
      <c r="M68" s="12"/>
      <c r="N68" s="12"/>
      <c r="O68" s="12"/>
      <c r="P68" s="12"/>
      <c r="Q68" s="12"/>
    </row>
    <row r="69" spans="1:17" ht="12.75">
      <c r="A69" s="12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2"/>
      <c r="M69" s="12"/>
      <c r="N69" s="12"/>
      <c r="O69" s="12"/>
      <c r="P69" s="12"/>
      <c r="Q69" s="12"/>
    </row>
    <row r="70" spans="1:17" ht="12.75">
      <c r="A70" s="12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2"/>
      <c r="M70" s="12"/>
      <c r="N70" s="12"/>
      <c r="O70" s="12"/>
      <c r="P70" s="12"/>
      <c r="Q70" s="12"/>
    </row>
    <row r="71" spans="1:17" ht="12.75">
      <c r="A71" s="12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2"/>
      <c r="M71" s="12"/>
      <c r="N71" s="12"/>
      <c r="O71" s="12"/>
      <c r="P71" s="12"/>
      <c r="Q71" s="12"/>
    </row>
    <row r="72" spans="1:17" ht="12.75">
      <c r="A72" s="12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2"/>
      <c r="M72" s="12"/>
      <c r="N72" s="12"/>
      <c r="O72" s="12"/>
      <c r="P72" s="12"/>
      <c r="Q72" s="12"/>
    </row>
    <row r="73" spans="1:17" ht="12.75">
      <c r="A73" s="12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2"/>
      <c r="M73" s="12"/>
      <c r="N73" s="12"/>
      <c r="O73" s="12"/>
      <c r="P73" s="12"/>
      <c r="Q73" s="12"/>
    </row>
    <row r="74" spans="1:17" ht="12.75">
      <c r="A74" s="12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2"/>
      <c r="N74" s="12"/>
      <c r="O74" s="12"/>
      <c r="P74" s="12"/>
      <c r="Q74" s="12"/>
    </row>
    <row r="75" spans="1:17" ht="12.75">
      <c r="A75" s="1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2"/>
      <c r="M75" s="12"/>
      <c r="N75" s="12"/>
      <c r="O75" s="12"/>
      <c r="P75" s="12"/>
      <c r="Q75" s="12"/>
    </row>
    <row r="76" spans="1:17" ht="12.75">
      <c r="A76" s="1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2"/>
      <c r="M76" s="12"/>
      <c r="N76" s="12"/>
      <c r="O76" s="12"/>
      <c r="P76" s="12"/>
      <c r="Q76" s="12"/>
    </row>
    <row r="77" spans="1:17" ht="12.75">
      <c r="A77" s="12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2"/>
      <c r="M77" s="12"/>
      <c r="N77" s="12"/>
      <c r="O77" s="12"/>
      <c r="P77" s="12"/>
      <c r="Q77" s="12"/>
    </row>
    <row r="78" spans="1:17" ht="12.75">
      <c r="A78" s="12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2"/>
      <c r="M78" s="12"/>
      <c r="N78" s="12"/>
      <c r="O78" s="12"/>
      <c r="P78" s="12"/>
      <c r="Q78" s="12"/>
    </row>
    <row r="79" spans="1:17" ht="12.75">
      <c r="A79" s="12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2"/>
      <c r="M79" s="12"/>
      <c r="N79" s="12"/>
      <c r="O79" s="12"/>
      <c r="P79" s="12"/>
      <c r="Q79" s="12"/>
    </row>
    <row r="80" spans="1:17" ht="12.75">
      <c r="A80" s="12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2"/>
      <c r="M80" s="12"/>
      <c r="N80" s="12"/>
      <c r="O80" s="12"/>
      <c r="P80" s="12"/>
      <c r="Q80" s="12"/>
    </row>
    <row r="81" spans="1:17" ht="12.75">
      <c r="A81" s="12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2"/>
      <c r="M81" s="12"/>
      <c r="N81" s="12"/>
      <c r="O81" s="12"/>
      <c r="P81" s="12"/>
      <c r="Q81" s="12"/>
    </row>
    <row r="82" spans="1:17" ht="12.75">
      <c r="A82" s="12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2"/>
      <c r="M82" s="12"/>
      <c r="N82" s="12"/>
      <c r="O82" s="12"/>
      <c r="P82" s="12"/>
      <c r="Q82" s="12"/>
    </row>
    <row r="83" spans="1:17" ht="12.75">
      <c r="A83" s="12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2"/>
      <c r="M83" s="12"/>
      <c r="N83" s="12"/>
      <c r="O83" s="12"/>
      <c r="P83" s="12"/>
      <c r="Q83" s="12"/>
    </row>
    <row r="84" spans="1:17" ht="12.75">
      <c r="A84" s="12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2"/>
      <c r="M84" s="12"/>
      <c r="N84" s="12"/>
      <c r="O84" s="12"/>
      <c r="P84" s="12"/>
      <c r="Q84" s="12"/>
    </row>
    <row r="85" spans="1:17" ht="12.75">
      <c r="A85" s="1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2"/>
      <c r="M85" s="12"/>
      <c r="N85" s="12"/>
      <c r="O85" s="12"/>
      <c r="P85" s="12"/>
      <c r="Q85" s="12"/>
    </row>
    <row r="86" spans="1:17" ht="12.75">
      <c r="A86" s="12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2"/>
      <c r="M86" s="12"/>
      <c r="N86" s="12"/>
      <c r="O86" s="12"/>
      <c r="P86" s="12"/>
      <c r="Q86" s="12"/>
    </row>
    <row r="87" spans="1:17" ht="12.75">
      <c r="A87" s="12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2"/>
      <c r="M87" s="12"/>
      <c r="N87" s="12"/>
      <c r="O87" s="12"/>
      <c r="P87" s="12"/>
      <c r="Q87" s="12"/>
    </row>
    <row r="88" spans="1:17" ht="12.75">
      <c r="A88" s="12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2"/>
      <c r="M88" s="12"/>
      <c r="N88" s="12"/>
      <c r="O88" s="12"/>
      <c r="P88" s="12"/>
      <c r="Q88" s="12"/>
    </row>
    <row r="89" spans="1:17" ht="12.75">
      <c r="A89" s="12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2"/>
      <c r="M89" s="12"/>
      <c r="N89" s="12"/>
      <c r="O89" s="12"/>
      <c r="P89" s="12"/>
      <c r="Q89" s="12"/>
    </row>
    <row r="90" spans="1:17" ht="12.75">
      <c r="A90" s="12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2"/>
      <c r="M90" s="12"/>
      <c r="N90" s="12"/>
      <c r="O90" s="12"/>
      <c r="P90" s="12"/>
      <c r="Q90" s="12"/>
    </row>
    <row r="91" spans="1:17" ht="12.75">
      <c r="A91" s="12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2"/>
      <c r="M91" s="12"/>
      <c r="N91" s="12"/>
      <c r="O91" s="12"/>
      <c r="P91" s="12"/>
      <c r="Q91" s="12"/>
    </row>
    <row r="92" spans="1:17" ht="12.75">
      <c r="A92" s="12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2"/>
      <c r="M92" s="12"/>
      <c r="N92" s="12"/>
      <c r="O92" s="12"/>
      <c r="P92" s="12"/>
      <c r="Q92" s="12"/>
    </row>
    <row r="93" spans="1:17" ht="12.75">
      <c r="A93" s="12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2"/>
      <c r="M93" s="12"/>
      <c r="N93" s="12"/>
      <c r="O93" s="12"/>
      <c r="P93" s="12"/>
      <c r="Q93" s="12"/>
    </row>
    <row r="94" spans="1:17" ht="12.75">
      <c r="A94" s="12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2"/>
      <c r="M94" s="12"/>
      <c r="N94" s="12"/>
      <c r="O94" s="12"/>
      <c r="P94" s="12"/>
      <c r="Q94" s="12"/>
    </row>
    <row r="95" spans="1:17" ht="12.75">
      <c r="A95" s="12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2"/>
      <c r="M95" s="12"/>
      <c r="N95" s="12"/>
      <c r="O95" s="12"/>
      <c r="P95" s="12"/>
      <c r="Q95" s="12"/>
    </row>
    <row r="96" spans="1:17" ht="12.75">
      <c r="A96" s="12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2"/>
      <c r="M96" s="12"/>
      <c r="N96" s="12"/>
      <c r="O96" s="12"/>
      <c r="P96" s="12"/>
      <c r="Q96" s="12"/>
    </row>
    <row r="97" spans="1:17" ht="12.75">
      <c r="A97" s="12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2"/>
      <c r="M97" s="12"/>
      <c r="N97" s="12"/>
      <c r="O97" s="12"/>
      <c r="P97" s="12"/>
      <c r="Q97" s="12"/>
    </row>
    <row r="98" spans="1:17" ht="12.75">
      <c r="A98" s="12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2"/>
      <c r="M98" s="12"/>
      <c r="N98" s="12"/>
      <c r="O98" s="12"/>
      <c r="P98" s="12"/>
      <c r="Q98" s="12"/>
    </row>
    <row r="99" spans="1:17" ht="12.75">
      <c r="A99" s="12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2"/>
      <c r="M99" s="12"/>
      <c r="N99" s="12"/>
      <c r="O99" s="12"/>
      <c r="P99" s="12"/>
      <c r="Q99" s="12"/>
    </row>
    <row r="100" spans="1:17" ht="12.75">
      <c r="A100" s="12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2"/>
      <c r="M100" s="12"/>
      <c r="N100" s="12"/>
      <c r="O100" s="12"/>
      <c r="P100" s="12"/>
      <c r="Q100" s="12"/>
    </row>
    <row r="101" spans="1:17" ht="12.75">
      <c r="A101" s="12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2"/>
      <c r="M101" s="12"/>
      <c r="N101" s="12"/>
      <c r="O101" s="12"/>
      <c r="P101" s="12"/>
      <c r="Q101" s="12"/>
    </row>
    <row r="102" spans="1:17" ht="12.75">
      <c r="A102" s="12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2"/>
      <c r="M102" s="12"/>
      <c r="N102" s="12"/>
      <c r="O102" s="12"/>
      <c r="P102" s="12"/>
      <c r="Q102" s="12"/>
    </row>
    <row r="103" spans="1:17" ht="12.75">
      <c r="A103" s="12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2"/>
      <c r="M103" s="12"/>
      <c r="N103" s="12"/>
      <c r="O103" s="12"/>
      <c r="P103" s="12"/>
      <c r="Q103" s="12"/>
    </row>
    <row r="104" spans="1:17" ht="12.75">
      <c r="A104" s="1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2"/>
      <c r="M104" s="12"/>
      <c r="N104" s="12"/>
      <c r="O104" s="12"/>
      <c r="P104" s="12"/>
      <c r="Q104" s="12"/>
    </row>
    <row r="105" spans="1:17" ht="12.75">
      <c r="A105" s="12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2"/>
      <c r="M105" s="12"/>
      <c r="N105" s="12"/>
      <c r="O105" s="12"/>
      <c r="P105" s="12"/>
      <c r="Q105" s="12"/>
    </row>
    <row r="106" spans="1:17" ht="12.75">
      <c r="A106" s="12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2"/>
      <c r="M106" s="12"/>
      <c r="N106" s="12"/>
      <c r="O106" s="12"/>
      <c r="P106" s="12"/>
      <c r="Q106" s="12"/>
    </row>
    <row r="107" spans="1:17" ht="12.75">
      <c r="A107" s="1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2"/>
      <c r="M107" s="12"/>
      <c r="N107" s="12"/>
      <c r="O107" s="12"/>
      <c r="P107" s="12"/>
      <c r="Q107" s="12"/>
    </row>
    <row r="108" spans="1:17" ht="12.75">
      <c r="A108" s="12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2"/>
      <c r="M108" s="12"/>
      <c r="N108" s="12"/>
      <c r="O108" s="12"/>
      <c r="P108" s="12"/>
      <c r="Q108" s="12"/>
    </row>
    <row r="109" spans="1:17" ht="12.75">
      <c r="A109" s="12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2"/>
      <c r="M109" s="12"/>
      <c r="N109" s="12"/>
      <c r="O109" s="12"/>
      <c r="P109" s="12"/>
      <c r="Q109" s="12"/>
    </row>
    <row r="110" spans="1:17" ht="12.75">
      <c r="A110" s="12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2"/>
      <c r="M110" s="12"/>
      <c r="N110" s="12"/>
      <c r="O110" s="12"/>
      <c r="P110" s="12"/>
      <c r="Q110" s="12"/>
    </row>
    <row r="111" spans="1:17" ht="12.75">
      <c r="A111" s="12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2"/>
      <c r="M111" s="12"/>
      <c r="N111" s="12"/>
      <c r="O111" s="12"/>
      <c r="P111" s="12"/>
      <c r="Q111" s="12"/>
    </row>
    <row r="112" spans="1:17" ht="12.75">
      <c r="A112" s="12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2"/>
      <c r="M112" s="12"/>
      <c r="N112" s="12"/>
      <c r="O112" s="12"/>
      <c r="P112" s="12"/>
      <c r="Q112" s="12"/>
    </row>
    <row r="113" spans="1:17" ht="12.75">
      <c r="A113" s="12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2"/>
      <c r="M113" s="12"/>
      <c r="N113" s="12"/>
      <c r="O113" s="12"/>
      <c r="P113" s="12"/>
      <c r="Q113" s="12"/>
    </row>
    <row r="114" spans="1:17" ht="12.75">
      <c r="A114" s="12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2"/>
      <c r="M114" s="12"/>
      <c r="N114" s="12"/>
      <c r="O114" s="12"/>
      <c r="P114" s="12"/>
      <c r="Q114" s="12"/>
    </row>
    <row r="115" spans="1:17" ht="12.75">
      <c r="A115" s="12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2"/>
      <c r="M115" s="12"/>
      <c r="N115" s="12"/>
      <c r="O115" s="12"/>
      <c r="P115" s="12"/>
      <c r="Q115" s="12"/>
    </row>
    <row r="116" spans="1:17" ht="12.75">
      <c r="A116" s="12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2"/>
      <c r="M116" s="12"/>
      <c r="N116" s="12"/>
      <c r="O116" s="12"/>
      <c r="P116" s="12"/>
      <c r="Q116" s="12"/>
    </row>
    <row r="117" spans="1:17" ht="12.75">
      <c r="A117" s="12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2"/>
      <c r="M117" s="12"/>
      <c r="N117" s="12"/>
      <c r="O117" s="12"/>
      <c r="P117" s="12"/>
      <c r="Q117" s="12"/>
    </row>
    <row r="118" spans="1:17" ht="12.75">
      <c r="A118" s="12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2"/>
      <c r="M118" s="12"/>
      <c r="N118" s="12"/>
      <c r="O118" s="12"/>
      <c r="P118" s="12"/>
      <c r="Q118" s="12"/>
    </row>
    <row r="119" spans="1:17" ht="12.75">
      <c r="A119" s="12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2"/>
      <c r="M119" s="12"/>
      <c r="N119" s="12"/>
      <c r="O119" s="12"/>
      <c r="P119" s="12"/>
      <c r="Q119" s="12"/>
    </row>
    <row r="120" spans="1:17" ht="12.75">
      <c r="A120" s="12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2"/>
      <c r="M120" s="12"/>
      <c r="N120" s="12"/>
      <c r="O120" s="12"/>
      <c r="P120" s="12"/>
      <c r="Q120" s="12"/>
    </row>
    <row r="121" spans="1:17" ht="12.75">
      <c r="A121" s="12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2"/>
      <c r="M121" s="12"/>
      <c r="N121" s="12"/>
      <c r="O121" s="12"/>
      <c r="P121" s="12"/>
      <c r="Q121" s="12"/>
    </row>
    <row r="122" spans="1:17" ht="12.75">
      <c r="A122" s="12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2"/>
      <c r="M122" s="12"/>
      <c r="N122" s="12"/>
      <c r="O122" s="12"/>
      <c r="P122" s="12"/>
      <c r="Q122" s="12"/>
    </row>
    <row r="123" spans="1:17" ht="12.75">
      <c r="A123" s="12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2"/>
      <c r="M123" s="12"/>
      <c r="N123" s="12"/>
      <c r="O123" s="12"/>
      <c r="P123" s="12"/>
      <c r="Q123" s="12"/>
    </row>
    <row r="124" spans="1:17" ht="12.75">
      <c r="A124" s="12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2"/>
      <c r="M124" s="12"/>
      <c r="N124" s="12"/>
      <c r="O124" s="12"/>
      <c r="P124" s="12"/>
      <c r="Q124" s="12"/>
    </row>
    <row r="125" spans="1:17" ht="12.75">
      <c r="A125" s="12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2"/>
      <c r="M125" s="12"/>
      <c r="N125" s="12"/>
      <c r="O125" s="12"/>
      <c r="P125" s="12"/>
      <c r="Q125" s="12"/>
    </row>
    <row r="126" spans="1:17" ht="12.75">
      <c r="A126" s="12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2"/>
      <c r="M126" s="12"/>
      <c r="N126" s="12"/>
      <c r="O126" s="12"/>
      <c r="P126" s="12"/>
      <c r="Q126" s="12"/>
    </row>
    <row r="127" spans="1:17" ht="12.75">
      <c r="A127" s="12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2"/>
      <c r="M127" s="12"/>
      <c r="N127" s="12"/>
      <c r="O127" s="12"/>
      <c r="P127" s="12"/>
      <c r="Q127" s="12"/>
    </row>
    <row r="128" spans="1:17" ht="12.75">
      <c r="A128" s="12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2"/>
      <c r="M128" s="12"/>
      <c r="N128" s="12"/>
      <c r="O128" s="12"/>
      <c r="P128" s="12"/>
      <c r="Q128" s="12"/>
    </row>
    <row r="129" spans="1:17" ht="12.75">
      <c r="A129" s="12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2"/>
      <c r="M129" s="12"/>
      <c r="N129" s="12"/>
      <c r="O129" s="12"/>
      <c r="P129" s="12"/>
      <c r="Q129" s="12"/>
    </row>
    <row r="130" spans="1:17" ht="12.75">
      <c r="A130" s="12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2"/>
      <c r="M130" s="12"/>
      <c r="N130" s="12"/>
      <c r="O130" s="12"/>
      <c r="P130" s="12"/>
      <c r="Q130" s="12"/>
    </row>
    <row r="131" spans="1:17" ht="12.75">
      <c r="A131" s="12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2"/>
      <c r="M131" s="12"/>
      <c r="N131" s="12"/>
      <c r="O131" s="12"/>
      <c r="P131" s="12"/>
      <c r="Q131" s="12"/>
    </row>
    <row r="132" spans="1:17" ht="12.75">
      <c r="A132" s="12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2"/>
      <c r="M132" s="12"/>
      <c r="N132" s="12"/>
      <c r="O132" s="12"/>
      <c r="P132" s="12"/>
      <c r="Q132" s="12"/>
    </row>
    <row r="133" spans="1:17" ht="12.75">
      <c r="A133" s="12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2"/>
      <c r="M133" s="12"/>
      <c r="N133" s="12"/>
      <c r="O133" s="12"/>
      <c r="P133" s="12"/>
      <c r="Q133" s="12"/>
    </row>
    <row r="134" spans="1:17" ht="12.75">
      <c r="A134" s="12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2"/>
      <c r="M134" s="12"/>
      <c r="N134" s="12"/>
      <c r="O134" s="12"/>
      <c r="P134" s="12"/>
      <c r="Q134" s="12"/>
    </row>
    <row r="135" spans="1:17" ht="12.75">
      <c r="A135" s="12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2"/>
      <c r="M135" s="12"/>
      <c r="N135" s="12"/>
      <c r="O135" s="12"/>
      <c r="P135" s="12"/>
      <c r="Q135" s="12"/>
    </row>
    <row r="136" spans="1:17" ht="12.75">
      <c r="A136" s="12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2"/>
      <c r="M136" s="12"/>
      <c r="N136" s="12"/>
      <c r="O136" s="12"/>
      <c r="P136" s="12"/>
      <c r="Q136" s="12"/>
    </row>
    <row r="137" spans="1:17" ht="12.75">
      <c r="A137" s="12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2"/>
      <c r="M137" s="12"/>
      <c r="N137" s="12"/>
      <c r="O137" s="12"/>
      <c r="P137" s="12"/>
      <c r="Q137" s="12"/>
    </row>
    <row r="138" spans="1:17" ht="12.75">
      <c r="A138" s="12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2"/>
      <c r="M138" s="12"/>
      <c r="N138" s="12"/>
      <c r="O138" s="12"/>
      <c r="P138" s="12"/>
      <c r="Q138" s="12"/>
    </row>
    <row r="139" spans="1:17" ht="12.75">
      <c r="A139" s="12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2"/>
      <c r="M139" s="12"/>
      <c r="N139" s="12"/>
      <c r="O139" s="12"/>
      <c r="P139" s="12"/>
      <c r="Q139" s="12"/>
    </row>
    <row r="140" spans="1:17" ht="12.75">
      <c r="A140" s="12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2"/>
      <c r="M140" s="12"/>
      <c r="N140" s="12"/>
      <c r="O140" s="12"/>
      <c r="P140" s="12"/>
      <c r="Q140" s="12"/>
    </row>
    <row r="141" spans="1:17" ht="12.75">
      <c r="A141" s="12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2"/>
      <c r="M141" s="12"/>
      <c r="N141" s="12"/>
      <c r="O141" s="12"/>
      <c r="P141" s="12"/>
      <c r="Q141" s="12"/>
    </row>
    <row r="142" spans="1:17" ht="12.75">
      <c r="A142" s="12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2"/>
      <c r="M142" s="12"/>
      <c r="N142" s="12"/>
      <c r="O142" s="12"/>
      <c r="P142" s="12"/>
      <c r="Q142" s="12"/>
    </row>
    <row r="143" spans="1:17" ht="12.75">
      <c r="A143" s="12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2"/>
      <c r="M143" s="12"/>
      <c r="N143" s="12"/>
      <c r="O143" s="12"/>
      <c r="P143" s="12"/>
      <c r="Q143" s="12"/>
    </row>
    <row r="144" spans="1:17" ht="12.75">
      <c r="A144" s="12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2"/>
      <c r="M144" s="12"/>
      <c r="N144" s="12"/>
      <c r="O144" s="12"/>
      <c r="P144" s="12"/>
      <c r="Q144" s="12"/>
    </row>
    <row r="145" spans="1:17" ht="12.75">
      <c r="A145" s="12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2"/>
      <c r="M145" s="12"/>
      <c r="N145" s="12"/>
      <c r="O145" s="12"/>
      <c r="P145" s="12"/>
      <c r="Q145" s="12"/>
    </row>
    <row r="146" spans="1:17" ht="12.75">
      <c r="A146" s="12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2"/>
      <c r="M146" s="12"/>
      <c r="N146" s="12"/>
      <c r="O146" s="12"/>
      <c r="P146" s="12"/>
      <c r="Q146" s="12"/>
    </row>
    <row r="147" spans="1:17" ht="12.75">
      <c r="A147" s="12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2"/>
      <c r="M147" s="12"/>
      <c r="N147" s="12"/>
      <c r="O147" s="12"/>
      <c r="P147" s="12"/>
      <c r="Q147" s="12"/>
    </row>
    <row r="148" spans="1:17" ht="12.75">
      <c r="A148" s="12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2"/>
      <c r="M148" s="12"/>
      <c r="N148" s="12"/>
      <c r="O148" s="12"/>
      <c r="P148" s="12"/>
      <c r="Q148" s="12"/>
    </row>
    <row r="149" spans="1:17" ht="12.75">
      <c r="A149" s="12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2"/>
      <c r="M149" s="12"/>
      <c r="N149" s="12"/>
      <c r="O149" s="12"/>
      <c r="P149" s="12"/>
      <c r="Q149" s="12"/>
    </row>
    <row r="150" spans="1:17" ht="12.75">
      <c r="A150" s="12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2"/>
      <c r="M150" s="12"/>
      <c r="N150" s="12"/>
      <c r="O150" s="12"/>
      <c r="P150" s="12"/>
      <c r="Q150" s="12"/>
    </row>
    <row r="151" spans="1:17" ht="12.75">
      <c r="A151" s="12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2"/>
      <c r="M151" s="12"/>
      <c r="N151" s="12"/>
      <c r="O151" s="12"/>
      <c r="P151" s="12"/>
      <c r="Q151" s="12"/>
    </row>
    <row r="152" spans="1:17" ht="12.75">
      <c r="A152" s="12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2"/>
      <c r="M152" s="12"/>
      <c r="N152" s="12"/>
      <c r="O152" s="12"/>
      <c r="P152" s="12"/>
      <c r="Q152" s="12"/>
    </row>
    <row r="153" spans="1:17" ht="12.75">
      <c r="A153" s="12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2"/>
      <c r="M153" s="12"/>
      <c r="N153" s="12"/>
      <c r="O153" s="12"/>
      <c r="P153" s="12"/>
      <c r="Q153" s="12"/>
    </row>
    <row r="154" spans="1:17" ht="12.75">
      <c r="A154" s="12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2"/>
      <c r="M154" s="12"/>
      <c r="N154" s="12"/>
      <c r="O154" s="12"/>
      <c r="P154" s="12"/>
      <c r="Q154" s="12"/>
    </row>
    <row r="155" spans="1:17" ht="12.75">
      <c r="A155" s="12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2"/>
      <c r="M155" s="12"/>
      <c r="N155" s="12"/>
      <c r="O155" s="12"/>
      <c r="P155" s="12"/>
      <c r="Q155" s="12"/>
    </row>
    <row r="156" spans="1:17" ht="12.75">
      <c r="A156" s="12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2"/>
      <c r="M156" s="12"/>
      <c r="N156" s="12"/>
      <c r="O156" s="12"/>
      <c r="P156" s="12"/>
      <c r="Q156" s="12"/>
    </row>
    <row r="157" spans="1:17" ht="12.75">
      <c r="A157" s="12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2"/>
      <c r="M157" s="12"/>
      <c r="N157" s="12"/>
      <c r="O157" s="12"/>
      <c r="P157" s="12"/>
      <c r="Q157" s="12"/>
    </row>
    <row r="158" spans="1:17" ht="12.75">
      <c r="A158" s="12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2"/>
      <c r="M158" s="12"/>
      <c r="N158" s="12"/>
      <c r="O158" s="12"/>
      <c r="P158" s="12"/>
      <c r="Q158" s="12"/>
    </row>
    <row r="159" spans="1:17" ht="12.75">
      <c r="A159" s="12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2"/>
      <c r="M159" s="12"/>
      <c r="N159" s="12"/>
      <c r="O159" s="12"/>
      <c r="P159" s="12"/>
      <c r="Q159" s="12"/>
    </row>
    <row r="160" spans="1:17" ht="12.75">
      <c r="A160" s="12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2"/>
      <c r="M160" s="12"/>
      <c r="N160" s="12"/>
      <c r="O160" s="12"/>
      <c r="P160" s="12"/>
      <c r="Q160" s="12"/>
    </row>
    <row r="161" spans="1:17" ht="12.75">
      <c r="A161" s="12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2"/>
      <c r="M161" s="12"/>
      <c r="N161" s="12"/>
      <c r="O161" s="12"/>
      <c r="P161" s="12"/>
      <c r="Q161" s="12"/>
    </row>
    <row r="162" spans="1:17" ht="12.75">
      <c r="A162" s="12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2"/>
      <c r="M162" s="12"/>
      <c r="N162" s="12"/>
      <c r="O162" s="12"/>
      <c r="P162" s="12"/>
      <c r="Q162" s="12"/>
    </row>
    <row r="163" spans="1:17" ht="12.75">
      <c r="A163" s="12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2"/>
      <c r="M163" s="12"/>
      <c r="N163" s="12"/>
      <c r="O163" s="12"/>
      <c r="P163" s="12"/>
      <c r="Q163" s="12"/>
    </row>
    <row r="164" spans="1:17" ht="12.75">
      <c r="A164" s="12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2"/>
      <c r="M164" s="12"/>
      <c r="N164" s="12"/>
      <c r="O164" s="12"/>
      <c r="P164" s="12"/>
      <c r="Q164" s="12"/>
    </row>
    <row r="165" spans="1:17" ht="12.75">
      <c r="A165" s="12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2"/>
      <c r="M165" s="12"/>
      <c r="N165" s="12"/>
      <c r="O165" s="12"/>
      <c r="P165" s="12"/>
      <c r="Q165" s="12"/>
    </row>
    <row r="166" spans="1:17" ht="12.75">
      <c r="A166" s="12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2"/>
      <c r="M166" s="12"/>
      <c r="N166" s="12"/>
      <c r="O166" s="12"/>
      <c r="P166" s="12"/>
      <c r="Q166" s="12"/>
    </row>
    <row r="167" spans="1:17" ht="12.75">
      <c r="A167" s="12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2"/>
      <c r="M167" s="12"/>
      <c r="N167" s="12"/>
      <c r="O167" s="12"/>
      <c r="P167" s="12"/>
      <c r="Q167" s="12"/>
    </row>
    <row r="168" spans="1:17" ht="12.75">
      <c r="A168" s="12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2"/>
      <c r="M168" s="12"/>
      <c r="N168" s="12"/>
      <c r="O168" s="12"/>
      <c r="P168" s="12"/>
      <c r="Q168" s="12"/>
    </row>
    <row r="169" spans="1:17" ht="12.75">
      <c r="A169" s="12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2"/>
      <c r="M169" s="12"/>
      <c r="N169" s="12"/>
      <c r="O169" s="12"/>
      <c r="P169" s="12"/>
      <c r="Q169" s="12"/>
    </row>
    <row r="170" spans="1:17" ht="12.75">
      <c r="A170" s="12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2"/>
      <c r="M170" s="12"/>
      <c r="N170" s="12"/>
      <c r="O170" s="12"/>
      <c r="P170" s="12"/>
      <c r="Q170" s="12"/>
    </row>
    <row r="171" spans="1:17" ht="12.75">
      <c r="A171" s="12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2"/>
      <c r="M171" s="12"/>
      <c r="N171" s="12"/>
      <c r="O171" s="12"/>
      <c r="P171" s="12"/>
      <c r="Q171" s="12"/>
    </row>
    <row r="172" spans="1:17" ht="12.75">
      <c r="A172" s="12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2"/>
      <c r="M172" s="12"/>
      <c r="N172" s="12"/>
      <c r="O172" s="12"/>
      <c r="P172" s="12"/>
      <c r="Q172" s="12"/>
    </row>
    <row r="173" spans="1:17" ht="12.75">
      <c r="A173" s="12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2"/>
      <c r="M173" s="12"/>
      <c r="N173" s="12"/>
      <c r="O173" s="12"/>
      <c r="P173" s="12"/>
      <c r="Q173" s="12"/>
    </row>
    <row r="174" spans="1:17" ht="12.75">
      <c r="A174" s="12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2"/>
      <c r="M174" s="12"/>
      <c r="N174" s="12"/>
      <c r="O174" s="12"/>
      <c r="P174" s="12"/>
      <c r="Q174" s="12"/>
    </row>
    <row r="175" spans="1:17" ht="12.75">
      <c r="A175" s="12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2"/>
      <c r="M175" s="12"/>
      <c r="N175" s="12"/>
      <c r="O175" s="12"/>
      <c r="P175" s="12"/>
      <c r="Q175" s="12"/>
    </row>
    <row r="176" spans="1:17" ht="12.75">
      <c r="A176" s="12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2"/>
      <c r="M176" s="12"/>
      <c r="N176" s="12"/>
      <c r="O176" s="12"/>
      <c r="P176" s="12"/>
      <c r="Q176" s="12"/>
    </row>
    <row r="177" spans="1:17" ht="12.75">
      <c r="A177" s="12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2"/>
      <c r="M177" s="12"/>
      <c r="N177" s="12"/>
      <c r="O177" s="12"/>
      <c r="P177" s="12"/>
      <c r="Q177" s="12"/>
    </row>
    <row r="178" spans="1:17" ht="12.75">
      <c r="A178" s="12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2"/>
      <c r="M178" s="12"/>
      <c r="N178" s="12"/>
      <c r="O178" s="12"/>
      <c r="P178" s="12"/>
      <c r="Q178" s="12"/>
    </row>
    <row r="179" spans="1:17" ht="12.75">
      <c r="A179" s="12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2"/>
      <c r="M179" s="12"/>
      <c r="N179" s="12"/>
      <c r="O179" s="12"/>
      <c r="P179" s="12"/>
      <c r="Q179" s="12"/>
    </row>
    <row r="180" spans="1:17" ht="12.75">
      <c r="A180" s="12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2"/>
      <c r="M180" s="12"/>
      <c r="N180" s="12"/>
      <c r="O180" s="12"/>
      <c r="P180" s="12"/>
      <c r="Q180" s="12"/>
    </row>
    <row r="181" spans="1:17" ht="12.75">
      <c r="A181" s="12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2"/>
      <c r="M181" s="12"/>
      <c r="N181" s="12"/>
      <c r="O181" s="12"/>
      <c r="P181" s="12"/>
      <c r="Q181" s="12"/>
    </row>
    <row r="182" spans="1:17" ht="12.75">
      <c r="A182" s="12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2"/>
      <c r="M182" s="12"/>
      <c r="N182" s="12"/>
      <c r="O182" s="12"/>
      <c r="P182" s="12"/>
      <c r="Q182" s="12"/>
    </row>
    <row r="183" spans="1:17" ht="12.75">
      <c r="A183" s="12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2"/>
      <c r="M183" s="12"/>
      <c r="N183" s="12"/>
      <c r="O183" s="12"/>
      <c r="P183" s="12"/>
      <c r="Q183" s="12"/>
    </row>
    <row r="184" spans="1:17" ht="12.75">
      <c r="A184" s="12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2"/>
      <c r="M184" s="12"/>
      <c r="N184" s="12"/>
      <c r="O184" s="12"/>
      <c r="P184" s="12"/>
      <c r="Q184" s="12"/>
    </row>
    <row r="185" spans="1:17" ht="12.75">
      <c r="A185" s="12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2"/>
      <c r="M185" s="12"/>
      <c r="N185" s="12"/>
      <c r="O185" s="12"/>
      <c r="P185" s="12"/>
      <c r="Q185" s="12"/>
    </row>
    <row r="186" spans="1:17" ht="12.75">
      <c r="A186" s="12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2"/>
      <c r="M186" s="12"/>
      <c r="N186" s="12"/>
      <c r="O186" s="12"/>
      <c r="P186" s="12"/>
      <c r="Q186" s="12"/>
    </row>
    <row r="187" spans="1:17" ht="12.75">
      <c r="A187" s="12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2"/>
      <c r="M187" s="12"/>
      <c r="N187" s="12"/>
      <c r="O187" s="12"/>
      <c r="P187" s="12"/>
      <c r="Q187" s="12"/>
    </row>
    <row r="188" spans="1:17" ht="12.75">
      <c r="A188" s="12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2"/>
      <c r="M188" s="12"/>
      <c r="N188" s="12"/>
      <c r="O188" s="12"/>
      <c r="P188" s="12"/>
      <c r="Q188" s="12"/>
    </row>
    <row r="189" spans="1:17" ht="12.75">
      <c r="A189" s="12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2"/>
      <c r="M189" s="12"/>
      <c r="N189" s="12"/>
      <c r="O189" s="12"/>
      <c r="P189" s="12"/>
      <c r="Q189" s="12"/>
    </row>
    <row r="190" spans="1:17" ht="12.75">
      <c r="A190" s="12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2"/>
      <c r="M190" s="12"/>
      <c r="N190" s="12"/>
      <c r="O190" s="12"/>
      <c r="P190" s="12"/>
      <c r="Q190" s="12"/>
    </row>
    <row r="191" spans="1:17" ht="12.75">
      <c r="A191" s="12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2"/>
      <c r="M191" s="12"/>
      <c r="N191" s="12"/>
      <c r="O191" s="12"/>
      <c r="P191" s="12"/>
      <c r="Q191" s="12"/>
    </row>
    <row r="192" spans="1:17" ht="12.75">
      <c r="A192" s="12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2"/>
      <c r="M192" s="12"/>
      <c r="N192" s="12"/>
      <c r="O192" s="12"/>
      <c r="P192" s="12"/>
      <c r="Q192" s="12"/>
    </row>
    <row r="193" spans="1:17" ht="12.75">
      <c r="A193" s="12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2"/>
      <c r="M193" s="12"/>
      <c r="N193" s="12"/>
      <c r="O193" s="12"/>
      <c r="P193" s="12"/>
      <c r="Q193" s="12"/>
    </row>
    <row r="194" spans="1:17" ht="12.75">
      <c r="A194" s="12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2"/>
      <c r="M194" s="12"/>
      <c r="N194" s="12"/>
      <c r="O194" s="12"/>
      <c r="P194" s="12"/>
      <c r="Q194" s="12"/>
    </row>
    <row r="195" spans="1:17" ht="12.75">
      <c r="A195" s="12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2"/>
      <c r="M195" s="12"/>
      <c r="N195" s="12"/>
      <c r="O195" s="12"/>
      <c r="P195" s="12"/>
      <c r="Q195" s="12"/>
    </row>
    <row r="196" spans="1:17" ht="12.75">
      <c r="A196" s="12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2"/>
      <c r="M196" s="12"/>
      <c r="N196" s="12"/>
      <c r="O196" s="12"/>
      <c r="P196" s="12"/>
      <c r="Q196" s="12"/>
    </row>
    <row r="197" spans="1:17" ht="12.75">
      <c r="A197" s="12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2"/>
      <c r="M197" s="12"/>
      <c r="N197" s="12"/>
      <c r="O197" s="12"/>
      <c r="P197" s="12"/>
      <c r="Q197" s="12"/>
    </row>
    <row r="198" spans="1:17" ht="12.75">
      <c r="A198" s="12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2"/>
      <c r="M198" s="12"/>
      <c r="N198" s="12"/>
      <c r="O198" s="12"/>
      <c r="P198" s="12"/>
      <c r="Q198" s="12"/>
    </row>
    <row r="199" spans="1:17" ht="12.75">
      <c r="A199" s="12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2"/>
      <c r="M199" s="12"/>
      <c r="N199" s="12"/>
      <c r="O199" s="12"/>
      <c r="P199" s="12"/>
      <c r="Q199" s="12"/>
    </row>
    <row r="200" spans="1:17" ht="12.75">
      <c r="A200" s="12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2"/>
      <c r="M200" s="12"/>
      <c r="N200" s="12"/>
      <c r="O200" s="12"/>
      <c r="P200" s="12"/>
      <c r="Q200" s="12"/>
    </row>
    <row r="201" spans="1:17" ht="12.75">
      <c r="A201" s="12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2"/>
      <c r="M201" s="12"/>
      <c r="N201" s="12"/>
      <c r="O201" s="12"/>
      <c r="P201" s="12"/>
      <c r="Q201" s="12"/>
    </row>
    <row r="202" spans="1:17" ht="12.75">
      <c r="A202" s="12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2"/>
      <c r="M202" s="12"/>
      <c r="N202" s="12"/>
      <c r="O202" s="12"/>
      <c r="P202" s="12"/>
      <c r="Q202" s="12"/>
    </row>
    <row r="203" spans="1:17" ht="12.75">
      <c r="A203" s="12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2"/>
      <c r="M203" s="12"/>
      <c r="N203" s="12"/>
      <c r="O203" s="12"/>
      <c r="P203" s="12"/>
      <c r="Q203" s="12"/>
    </row>
    <row r="204" spans="1:17" ht="12.75">
      <c r="A204" s="12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2"/>
      <c r="M204" s="12"/>
      <c r="N204" s="12"/>
      <c r="O204" s="12"/>
      <c r="P204" s="12"/>
      <c r="Q204" s="12"/>
    </row>
    <row r="205" spans="1:17" ht="12.75">
      <c r="A205" s="12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2"/>
      <c r="M205" s="12"/>
      <c r="N205" s="12"/>
      <c r="O205" s="12"/>
      <c r="P205" s="12"/>
      <c r="Q205" s="12"/>
    </row>
    <row r="206" spans="1:17" ht="12.75">
      <c r="A206" s="12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2"/>
      <c r="M206" s="12"/>
      <c r="N206" s="12"/>
      <c r="O206" s="12"/>
      <c r="P206" s="12"/>
      <c r="Q206" s="12"/>
    </row>
    <row r="207" spans="1:17" ht="12.75">
      <c r="A207" s="12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2"/>
      <c r="M207" s="12"/>
      <c r="N207" s="12"/>
      <c r="O207" s="12"/>
      <c r="P207" s="12"/>
      <c r="Q207" s="12"/>
    </row>
    <row r="208" spans="1:17" ht="12.75">
      <c r="A208" s="12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2"/>
      <c r="M208" s="12"/>
      <c r="N208" s="12"/>
      <c r="O208" s="12"/>
      <c r="P208" s="12"/>
      <c r="Q208" s="12"/>
    </row>
    <row r="209" spans="2:11" ht="12.75">
      <c r="B209" s="43"/>
      <c r="C209" s="43"/>
      <c r="D209" s="43"/>
      <c r="E209" s="43"/>
      <c r="F209" s="43"/>
      <c r="G209" s="43"/>
      <c r="H209" s="43"/>
      <c r="I209" s="43"/>
      <c r="J209" s="43"/>
      <c r="K209" s="43"/>
    </row>
    <row r="210" spans="2:11" ht="12.75">
      <c r="B210" s="43"/>
      <c r="C210" s="43"/>
      <c r="D210" s="43"/>
      <c r="E210" s="43"/>
      <c r="F210" s="43"/>
      <c r="G210" s="43"/>
      <c r="H210" s="43"/>
      <c r="I210" s="43"/>
      <c r="J210" s="43"/>
      <c r="K210" s="43"/>
    </row>
    <row r="211" spans="2:11" ht="12.75">
      <c r="B211" s="43"/>
      <c r="C211" s="43"/>
      <c r="D211" s="43"/>
      <c r="E211" s="43"/>
      <c r="F211" s="43"/>
      <c r="G211" s="43"/>
      <c r="H211" s="43"/>
      <c r="I211" s="43"/>
      <c r="J211" s="43"/>
      <c r="K211" s="43"/>
    </row>
    <row r="212" spans="2:11" ht="12.75">
      <c r="B212" s="43"/>
      <c r="C212" s="43"/>
      <c r="D212" s="43"/>
      <c r="E212" s="43"/>
      <c r="F212" s="43"/>
      <c r="G212" s="43"/>
      <c r="H212" s="43"/>
      <c r="I212" s="43"/>
      <c r="J212" s="43"/>
      <c r="K212" s="43"/>
    </row>
    <row r="213" spans="2:11" ht="12.75">
      <c r="B213" s="43"/>
      <c r="C213" s="43"/>
      <c r="D213" s="43"/>
      <c r="E213" s="43"/>
      <c r="F213" s="43"/>
      <c r="G213" s="43"/>
      <c r="H213" s="43"/>
      <c r="I213" s="43"/>
      <c r="J213" s="43"/>
      <c r="K213" s="43"/>
    </row>
    <row r="214" spans="2:11" ht="12.75">
      <c r="B214" s="43"/>
      <c r="C214" s="43"/>
      <c r="D214" s="43"/>
      <c r="E214" s="43"/>
      <c r="F214" s="43"/>
      <c r="G214" s="43"/>
      <c r="H214" s="43"/>
      <c r="I214" s="43"/>
      <c r="J214" s="43"/>
      <c r="K214" s="43"/>
    </row>
    <row r="215" spans="2:11" ht="12.75">
      <c r="B215" s="43"/>
      <c r="C215" s="43"/>
      <c r="D215" s="43"/>
      <c r="E215" s="43"/>
      <c r="F215" s="43"/>
      <c r="G215" s="43"/>
      <c r="H215" s="43"/>
      <c r="I215" s="43"/>
      <c r="J215" s="43"/>
      <c r="K215" s="43"/>
    </row>
    <row r="216" spans="2:11" ht="12.75">
      <c r="B216" s="43"/>
      <c r="C216" s="43"/>
      <c r="D216" s="43"/>
      <c r="E216" s="43"/>
      <c r="F216" s="43"/>
      <c r="G216" s="43"/>
      <c r="H216" s="43"/>
      <c r="I216" s="43"/>
      <c r="J216" s="43"/>
      <c r="K216" s="43"/>
    </row>
    <row r="217" spans="2:11" ht="12.75">
      <c r="B217" s="43"/>
      <c r="C217" s="43"/>
      <c r="D217" s="43"/>
      <c r="E217" s="43"/>
      <c r="F217" s="43"/>
      <c r="G217" s="43"/>
      <c r="H217" s="43"/>
      <c r="I217" s="43"/>
      <c r="J217" s="43"/>
      <c r="K217" s="43"/>
    </row>
    <row r="218" spans="2:11" ht="12.75">
      <c r="B218" s="43"/>
      <c r="C218" s="43"/>
      <c r="D218" s="43"/>
      <c r="E218" s="43"/>
      <c r="F218" s="43"/>
      <c r="G218" s="43"/>
      <c r="H218" s="43"/>
      <c r="I218" s="43"/>
      <c r="J218" s="43"/>
      <c r="K218" s="43"/>
    </row>
    <row r="219" spans="2:11" ht="12.75">
      <c r="B219" s="43"/>
      <c r="C219" s="43"/>
      <c r="D219" s="43"/>
      <c r="E219" s="43"/>
      <c r="F219" s="43"/>
      <c r="G219" s="43"/>
      <c r="H219" s="43"/>
      <c r="I219" s="43"/>
      <c r="J219" s="43"/>
      <c r="K219" s="43"/>
    </row>
    <row r="220" spans="2:11" ht="12.75">
      <c r="B220" s="43"/>
      <c r="C220" s="43"/>
      <c r="D220" s="43"/>
      <c r="E220" s="43"/>
      <c r="F220" s="43"/>
      <c r="G220" s="43"/>
      <c r="H220" s="43"/>
      <c r="I220" s="43"/>
      <c r="J220" s="43"/>
      <c r="K220" s="43"/>
    </row>
    <row r="221" spans="2:11" ht="12.75">
      <c r="B221" s="43"/>
      <c r="C221" s="43"/>
      <c r="D221" s="43"/>
      <c r="E221" s="43"/>
      <c r="F221" s="43"/>
      <c r="G221" s="43"/>
      <c r="H221" s="43"/>
      <c r="I221" s="43"/>
      <c r="J221" s="43"/>
      <c r="K221" s="43"/>
    </row>
    <row r="222" spans="2:11" ht="12.75">
      <c r="B222" s="43"/>
      <c r="C222" s="43"/>
      <c r="D222" s="43"/>
      <c r="E222" s="43"/>
      <c r="F222" s="43"/>
      <c r="G222" s="43"/>
      <c r="H222" s="43"/>
      <c r="I222" s="43"/>
      <c r="J222" s="43"/>
      <c r="K222" s="43"/>
    </row>
    <row r="223" spans="2:11" ht="12.75">
      <c r="B223" s="43"/>
      <c r="C223" s="43"/>
      <c r="D223" s="43"/>
      <c r="E223" s="43"/>
      <c r="F223" s="43"/>
      <c r="G223" s="43"/>
      <c r="H223" s="43"/>
      <c r="I223" s="43"/>
      <c r="J223" s="43"/>
      <c r="K223" s="43"/>
    </row>
    <row r="224" spans="2:11" ht="12.75">
      <c r="B224" s="43"/>
      <c r="C224" s="43"/>
      <c r="D224" s="43"/>
      <c r="E224" s="43"/>
      <c r="F224" s="43"/>
      <c r="G224" s="43"/>
      <c r="H224" s="43"/>
      <c r="I224" s="43"/>
      <c r="J224" s="43"/>
      <c r="K224" s="43"/>
    </row>
    <row r="225" spans="2:11" ht="12.75">
      <c r="B225" s="43"/>
      <c r="C225" s="43"/>
      <c r="D225" s="43"/>
      <c r="E225" s="43"/>
      <c r="F225" s="43"/>
      <c r="G225" s="43"/>
      <c r="H225" s="43"/>
      <c r="I225" s="43"/>
      <c r="J225" s="43"/>
      <c r="K225" s="43"/>
    </row>
    <row r="226" spans="2:11" ht="12.75">
      <c r="B226" s="43"/>
      <c r="C226" s="43"/>
      <c r="D226" s="43"/>
      <c r="E226" s="43"/>
      <c r="F226" s="43"/>
      <c r="G226" s="43"/>
      <c r="H226" s="43"/>
      <c r="I226" s="43"/>
      <c r="J226" s="43"/>
      <c r="K226" s="43"/>
    </row>
    <row r="227" spans="2:11" ht="12.75">
      <c r="B227" s="43"/>
      <c r="C227" s="43"/>
      <c r="D227" s="43"/>
      <c r="E227" s="43"/>
      <c r="F227" s="43"/>
      <c r="G227" s="43"/>
      <c r="H227" s="43"/>
      <c r="I227" s="43"/>
      <c r="J227" s="43"/>
      <c r="K227" s="43"/>
    </row>
    <row r="228" spans="2:11" ht="12.75">
      <c r="B228" s="43"/>
      <c r="C228" s="43"/>
      <c r="D228" s="43"/>
      <c r="E228" s="43"/>
      <c r="F228" s="43"/>
      <c r="G228" s="43"/>
      <c r="H228" s="43"/>
      <c r="I228" s="43"/>
      <c r="J228" s="43"/>
      <c r="K228" s="43"/>
    </row>
    <row r="229" spans="2:11" ht="12.75">
      <c r="B229" s="43"/>
      <c r="C229" s="43"/>
      <c r="D229" s="43"/>
      <c r="E229" s="43"/>
      <c r="F229" s="43"/>
      <c r="G229" s="43"/>
      <c r="H229" s="43"/>
      <c r="I229" s="43"/>
      <c r="J229" s="43"/>
      <c r="K229" s="43"/>
    </row>
    <row r="230" spans="2:11" ht="12.75">
      <c r="B230" s="43"/>
      <c r="C230" s="43"/>
      <c r="D230" s="43"/>
      <c r="E230" s="43"/>
      <c r="F230" s="43"/>
      <c r="G230" s="43"/>
      <c r="H230" s="43"/>
      <c r="I230" s="43"/>
      <c r="J230" s="43"/>
      <c r="K230" s="43"/>
    </row>
    <row r="231" spans="2:11" ht="12.75">
      <c r="B231" s="43"/>
      <c r="C231" s="43"/>
      <c r="D231" s="43"/>
      <c r="E231" s="43"/>
      <c r="F231" s="43"/>
      <c r="G231" s="43"/>
      <c r="H231" s="43"/>
      <c r="I231" s="43"/>
      <c r="J231" s="43"/>
      <c r="K231" s="43"/>
    </row>
    <row r="232" spans="2:11" ht="12.75">
      <c r="B232" s="43"/>
      <c r="C232" s="43"/>
      <c r="D232" s="43"/>
      <c r="E232" s="43"/>
      <c r="F232" s="43"/>
      <c r="G232" s="43"/>
      <c r="H232" s="43"/>
      <c r="I232" s="43"/>
      <c r="J232" s="43"/>
      <c r="K232" s="43"/>
    </row>
    <row r="233" spans="2:11" ht="12.75">
      <c r="B233" s="43"/>
      <c r="C233" s="43"/>
      <c r="D233" s="43"/>
      <c r="E233" s="43"/>
      <c r="F233" s="43"/>
      <c r="G233" s="43"/>
      <c r="H233" s="43"/>
      <c r="I233" s="43"/>
      <c r="J233" s="43"/>
      <c r="K233" s="43"/>
    </row>
    <row r="234" spans="2:11" ht="12.75">
      <c r="B234" s="43"/>
      <c r="C234" s="43"/>
      <c r="D234" s="43"/>
      <c r="E234" s="43"/>
      <c r="F234" s="43"/>
      <c r="G234" s="43"/>
      <c r="H234" s="43"/>
      <c r="I234" s="43"/>
      <c r="J234" s="43"/>
      <c r="K234" s="43"/>
    </row>
    <row r="235" spans="2:11" ht="12.75">
      <c r="B235" s="43"/>
      <c r="C235" s="43"/>
      <c r="D235" s="43"/>
      <c r="E235" s="43"/>
      <c r="F235" s="43"/>
      <c r="G235" s="43"/>
      <c r="H235" s="43"/>
      <c r="I235" s="43"/>
      <c r="J235" s="43"/>
      <c r="K235" s="43"/>
    </row>
    <row r="236" spans="2:11" ht="12.75">
      <c r="B236" s="43"/>
      <c r="C236" s="43"/>
      <c r="D236" s="43"/>
      <c r="E236" s="43"/>
      <c r="F236" s="43"/>
      <c r="G236" s="43"/>
      <c r="H236" s="43"/>
      <c r="I236" s="43"/>
      <c r="J236" s="43"/>
      <c r="K236" s="43"/>
    </row>
    <row r="237" spans="2:11" ht="12.75">
      <c r="B237" s="43"/>
      <c r="C237" s="43"/>
      <c r="D237" s="43"/>
      <c r="E237" s="43"/>
      <c r="F237" s="43"/>
      <c r="G237" s="43"/>
      <c r="H237" s="43"/>
      <c r="I237" s="43"/>
      <c r="J237" s="43"/>
      <c r="K237" s="43"/>
    </row>
    <row r="238" spans="2:11" ht="12.75">
      <c r="B238" s="43"/>
      <c r="C238" s="43"/>
      <c r="D238" s="43"/>
      <c r="E238" s="43"/>
      <c r="F238" s="43"/>
      <c r="G238" s="43"/>
      <c r="H238" s="43"/>
      <c r="I238" s="43"/>
      <c r="J238" s="43"/>
      <c r="K238" s="43"/>
    </row>
    <row r="239" spans="2:11" ht="12.75">
      <c r="B239" s="43"/>
      <c r="C239" s="43"/>
      <c r="D239" s="43"/>
      <c r="E239" s="43"/>
      <c r="F239" s="43"/>
      <c r="G239" s="43"/>
      <c r="H239" s="43"/>
      <c r="I239" s="43"/>
      <c r="J239" s="43"/>
      <c r="K239" s="43"/>
    </row>
    <row r="240" spans="2:11" ht="12.75">
      <c r="B240" s="43"/>
      <c r="C240" s="43"/>
      <c r="D240" s="43"/>
      <c r="E240" s="43"/>
      <c r="F240" s="43"/>
      <c r="G240" s="43"/>
      <c r="H240" s="43"/>
      <c r="I240" s="43"/>
      <c r="J240" s="43"/>
      <c r="K240" s="43"/>
    </row>
    <row r="241" spans="2:11" ht="12.75">
      <c r="B241" s="43"/>
      <c r="C241" s="43"/>
      <c r="D241" s="43"/>
      <c r="E241" s="43"/>
      <c r="F241" s="43"/>
      <c r="G241" s="43"/>
      <c r="H241" s="43"/>
      <c r="I241" s="43"/>
      <c r="J241" s="43"/>
      <c r="K241" s="43"/>
    </row>
    <row r="242" spans="2:11" ht="12.75">
      <c r="B242" s="43"/>
      <c r="C242" s="43"/>
      <c r="D242" s="43"/>
      <c r="E242" s="43"/>
      <c r="F242" s="43"/>
      <c r="G242" s="43"/>
      <c r="H242" s="43"/>
      <c r="I242" s="43"/>
      <c r="J242" s="43"/>
      <c r="K242" s="43"/>
    </row>
    <row r="243" spans="2:11" ht="12.75">
      <c r="B243" s="43"/>
      <c r="C243" s="43"/>
      <c r="D243" s="43"/>
      <c r="E243" s="43"/>
      <c r="F243" s="43"/>
      <c r="G243" s="43"/>
      <c r="H243" s="43"/>
      <c r="I243" s="43"/>
      <c r="J243" s="43"/>
      <c r="K243" s="43"/>
    </row>
    <row r="244" spans="2:11" ht="12.75">
      <c r="B244" s="43"/>
      <c r="C244" s="43"/>
      <c r="D244" s="43"/>
      <c r="E244" s="43"/>
      <c r="F244" s="43"/>
      <c r="G244" s="43"/>
      <c r="H244" s="43"/>
      <c r="I244" s="43"/>
      <c r="J244" s="43"/>
      <c r="K244" s="43"/>
    </row>
    <row r="245" spans="2:11" ht="12.75">
      <c r="B245" s="43"/>
      <c r="C245" s="43"/>
      <c r="D245" s="43"/>
      <c r="E245" s="43"/>
      <c r="F245" s="43"/>
      <c r="G245" s="43"/>
      <c r="H245" s="43"/>
      <c r="I245" s="43"/>
      <c r="J245" s="43"/>
      <c r="K245" s="43"/>
    </row>
    <row r="246" spans="2:11" ht="12.75">
      <c r="B246" s="43"/>
      <c r="C246" s="43"/>
      <c r="D246" s="43"/>
      <c r="E246" s="43"/>
      <c r="F246" s="43"/>
      <c r="G246" s="43"/>
      <c r="H246" s="43"/>
      <c r="I246" s="43"/>
      <c r="J246" s="43"/>
      <c r="K246" s="43"/>
    </row>
    <row r="247" spans="2:11" ht="12.75">
      <c r="B247" s="43"/>
      <c r="C247" s="43"/>
      <c r="D247" s="43"/>
      <c r="E247" s="43"/>
      <c r="F247" s="43"/>
      <c r="G247" s="43"/>
      <c r="H247" s="43"/>
      <c r="I247" s="43"/>
      <c r="J247" s="43"/>
      <c r="K247" s="43"/>
    </row>
    <row r="248" spans="2:11" ht="12.75">
      <c r="B248" s="43"/>
      <c r="C248" s="43"/>
      <c r="D248" s="43"/>
      <c r="E248" s="43"/>
      <c r="F248" s="43"/>
      <c r="G248" s="43"/>
      <c r="H248" s="43"/>
      <c r="I248" s="43"/>
      <c r="J248" s="43"/>
      <c r="K248" s="43"/>
    </row>
    <row r="249" spans="2:11" ht="12.75">
      <c r="B249" s="43"/>
      <c r="C249" s="43"/>
      <c r="D249" s="43"/>
      <c r="E249" s="43"/>
      <c r="F249" s="43"/>
      <c r="G249" s="43"/>
      <c r="H249" s="43"/>
      <c r="I249" s="43"/>
      <c r="J249" s="43"/>
      <c r="K249" s="43"/>
    </row>
    <row r="250" spans="2:11" ht="12.75">
      <c r="B250" s="43"/>
      <c r="C250" s="43"/>
      <c r="D250" s="43"/>
      <c r="E250" s="43"/>
      <c r="F250" s="43"/>
      <c r="G250" s="43"/>
      <c r="H250" s="43"/>
      <c r="I250" s="43"/>
      <c r="J250" s="43"/>
      <c r="K250" s="43"/>
    </row>
    <row r="251" spans="2:11" ht="12.75">
      <c r="B251" s="43"/>
      <c r="C251" s="43"/>
      <c r="D251" s="43"/>
      <c r="E251" s="43"/>
      <c r="F251" s="43"/>
      <c r="G251" s="43"/>
      <c r="H251" s="43"/>
      <c r="I251" s="43"/>
      <c r="J251" s="43"/>
      <c r="K251" s="43"/>
    </row>
    <row r="252" spans="2:11" ht="12.75">
      <c r="B252" s="43"/>
      <c r="C252" s="43"/>
      <c r="D252" s="43"/>
      <c r="E252" s="43"/>
      <c r="F252" s="43"/>
      <c r="G252" s="43"/>
      <c r="H252" s="43"/>
      <c r="I252" s="43"/>
      <c r="J252" s="43"/>
      <c r="K252" s="43"/>
    </row>
    <row r="253" spans="2:11" ht="12.75">
      <c r="B253" s="43"/>
      <c r="C253" s="43"/>
      <c r="D253" s="43"/>
      <c r="E253" s="43"/>
      <c r="F253" s="43"/>
      <c r="G253" s="43"/>
      <c r="H253" s="43"/>
      <c r="I253" s="43"/>
      <c r="J253" s="43"/>
      <c r="K253" s="43"/>
    </row>
    <row r="254" spans="2:11" ht="12.75">
      <c r="B254" s="43"/>
      <c r="C254" s="43"/>
      <c r="D254" s="43"/>
      <c r="E254" s="43"/>
      <c r="F254" s="43"/>
      <c r="G254" s="43"/>
      <c r="H254" s="43"/>
      <c r="I254" s="43"/>
      <c r="J254" s="43"/>
      <c r="K254" s="43"/>
    </row>
    <row r="255" spans="2:11" ht="12.75">
      <c r="B255" s="43"/>
      <c r="C255" s="43"/>
      <c r="D255" s="43"/>
      <c r="E255" s="43"/>
      <c r="F255" s="43"/>
      <c r="G255" s="43"/>
      <c r="H255" s="43"/>
      <c r="I255" s="43"/>
      <c r="J255" s="43"/>
      <c r="K255" s="43"/>
    </row>
    <row r="256" spans="2:11" ht="12.75">
      <c r="B256" s="43"/>
      <c r="C256" s="43"/>
      <c r="D256" s="43"/>
      <c r="E256" s="43"/>
      <c r="F256" s="43"/>
      <c r="G256" s="43"/>
      <c r="H256" s="43"/>
      <c r="I256" s="43"/>
      <c r="J256" s="43"/>
      <c r="K256" s="43"/>
    </row>
    <row r="257" spans="2:11" ht="12.75">
      <c r="B257" s="43"/>
      <c r="C257" s="43"/>
      <c r="D257" s="43"/>
      <c r="E257" s="43"/>
      <c r="F257" s="43"/>
      <c r="G257" s="43"/>
      <c r="H257" s="43"/>
      <c r="I257" s="43"/>
      <c r="J257" s="43"/>
      <c r="K257" s="43"/>
    </row>
    <row r="258" spans="2:11" ht="12.75">
      <c r="B258" s="43"/>
      <c r="C258" s="43"/>
      <c r="D258" s="43"/>
      <c r="E258" s="43"/>
      <c r="F258" s="43"/>
      <c r="G258" s="43"/>
      <c r="H258" s="43"/>
      <c r="I258" s="43"/>
      <c r="J258" s="43"/>
      <c r="K258" s="43"/>
    </row>
    <row r="259" spans="2:11" ht="12.75">
      <c r="B259" s="43"/>
      <c r="C259" s="43"/>
      <c r="D259" s="43"/>
      <c r="E259" s="43"/>
      <c r="F259" s="43"/>
      <c r="G259" s="43"/>
      <c r="H259" s="43"/>
      <c r="I259" s="43"/>
      <c r="J259" s="43"/>
      <c r="K259" s="43"/>
    </row>
    <row r="260" spans="2:11" ht="12.75">
      <c r="B260" s="43"/>
      <c r="C260" s="43"/>
      <c r="D260" s="43"/>
      <c r="E260" s="43"/>
      <c r="F260" s="43"/>
      <c r="G260" s="43"/>
      <c r="H260" s="43"/>
      <c r="I260" s="43"/>
      <c r="J260" s="43"/>
      <c r="K260" s="43"/>
    </row>
    <row r="261" spans="2:11" ht="12.75">
      <c r="B261" s="43"/>
      <c r="C261" s="43"/>
      <c r="D261" s="43"/>
      <c r="E261" s="43"/>
      <c r="F261" s="43"/>
      <c r="G261" s="43"/>
      <c r="H261" s="43"/>
      <c r="I261" s="43"/>
      <c r="J261" s="43"/>
      <c r="K261" s="43"/>
    </row>
    <row r="262" spans="2:11" ht="12.75">
      <c r="B262" s="43"/>
      <c r="C262" s="43"/>
      <c r="D262" s="43"/>
      <c r="E262" s="43"/>
      <c r="F262" s="43"/>
      <c r="G262" s="43"/>
      <c r="H262" s="43"/>
      <c r="I262" s="43"/>
      <c r="J262" s="43"/>
      <c r="K262" s="43"/>
    </row>
    <row r="263" spans="2:11" ht="12.75">
      <c r="B263" s="43"/>
      <c r="C263" s="43"/>
      <c r="D263" s="43"/>
      <c r="E263" s="43"/>
      <c r="F263" s="43"/>
      <c r="G263" s="43"/>
      <c r="H263" s="43"/>
      <c r="I263" s="43"/>
      <c r="J263" s="43"/>
      <c r="K263" s="43"/>
    </row>
    <row r="264" spans="2:11" ht="12.75">
      <c r="B264" s="43"/>
      <c r="C264" s="43"/>
      <c r="D264" s="43"/>
      <c r="E264" s="43"/>
      <c r="F264" s="43"/>
      <c r="G264" s="43"/>
      <c r="H264" s="43"/>
      <c r="I264" s="43"/>
      <c r="J264" s="43"/>
      <c r="K264" s="43"/>
    </row>
    <row r="265" spans="2:11" ht="12.75">
      <c r="B265" s="43"/>
      <c r="C265" s="43"/>
      <c r="D265" s="43"/>
      <c r="E265" s="43"/>
      <c r="F265" s="43"/>
      <c r="G265" s="43"/>
      <c r="H265" s="43"/>
      <c r="I265" s="43"/>
      <c r="J265" s="43"/>
      <c r="K265" s="43"/>
    </row>
    <row r="266" spans="2:11" ht="12.75">
      <c r="B266" s="43"/>
      <c r="C266" s="43"/>
      <c r="D266" s="43"/>
      <c r="E266" s="43"/>
      <c r="F266" s="43"/>
      <c r="G266" s="43"/>
      <c r="H266" s="43"/>
      <c r="I266" s="43"/>
      <c r="J266" s="43"/>
      <c r="K266" s="43"/>
    </row>
    <row r="267" spans="2:11" ht="12.75">
      <c r="B267" s="43"/>
      <c r="C267" s="43"/>
      <c r="D267" s="43"/>
      <c r="E267" s="43"/>
      <c r="F267" s="43"/>
      <c r="G267" s="43"/>
      <c r="H267" s="43"/>
      <c r="I267" s="43"/>
      <c r="J267" s="43"/>
      <c r="K267" s="43"/>
    </row>
    <row r="268" spans="2:11" ht="12.75">
      <c r="B268" s="43"/>
      <c r="C268" s="43"/>
      <c r="D268" s="43"/>
      <c r="E268" s="43"/>
      <c r="F268" s="43"/>
      <c r="G268" s="43"/>
      <c r="H268" s="43"/>
      <c r="I268" s="43"/>
      <c r="J268" s="43"/>
      <c r="K268" s="43"/>
    </row>
    <row r="269" spans="2:11" ht="12.75">
      <c r="B269" s="43"/>
      <c r="C269" s="43"/>
      <c r="D269" s="43"/>
      <c r="E269" s="43"/>
      <c r="F269" s="43"/>
      <c r="G269" s="43"/>
      <c r="H269" s="43"/>
      <c r="I269" s="43"/>
      <c r="J269" s="43"/>
      <c r="K269" s="43"/>
    </row>
    <row r="270" spans="2:11" ht="12.75">
      <c r="B270" s="43"/>
      <c r="C270" s="43"/>
      <c r="D270" s="43"/>
      <c r="E270" s="43"/>
      <c r="F270" s="43"/>
      <c r="G270" s="43"/>
      <c r="H270" s="43"/>
      <c r="I270" s="43"/>
      <c r="J270" s="43"/>
      <c r="K270" s="43"/>
    </row>
  </sheetData>
  <mergeCells count="27">
    <mergeCell ref="B29:J29"/>
    <mergeCell ref="B30:J30"/>
    <mergeCell ref="B31:J31"/>
    <mergeCell ref="B32:J32"/>
    <mergeCell ref="B40:J40"/>
    <mergeCell ref="B41:J41"/>
    <mergeCell ref="B42:J42"/>
    <mergeCell ref="B34:J34"/>
    <mergeCell ref="B35:J35"/>
    <mergeCell ref="B36:J36"/>
    <mergeCell ref="B37:J37"/>
    <mergeCell ref="B39:J39"/>
    <mergeCell ref="B26:J26"/>
    <mergeCell ref="B27:J27"/>
    <mergeCell ref="B19:J19"/>
    <mergeCell ref="B20:J20"/>
    <mergeCell ref="B21:J21"/>
    <mergeCell ref="B22:J22"/>
    <mergeCell ref="B24:J24"/>
    <mergeCell ref="B25:J25"/>
    <mergeCell ref="B17:K17"/>
    <mergeCell ref="A1:P1"/>
    <mergeCell ref="A2:P2"/>
    <mergeCell ref="A3:P3"/>
    <mergeCell ref="A4:P4"/>
    <mergeCell ref="A6:E6"/>
    <mergeCell ref="J11:L11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123" scale="84" r:id="rId4"/>
  <drawing r:id="rId3"/>
  <legacyDrawing r:id="rId2"/>
  <oleObjects>
    <oleObject progId="" shapeId="18353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3"/>
  <sheetViews>
    <sheetView tabSelected="1" workbookViewId="0" topLeftCell="A1">
      <selection activeCell="K14" sqref="K14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16" width="12.00390625" style="0" customWidth="1"/>
    <col min="17" max="17" width="15.57421875" style="0" customWidth="1"/>
    <col min="18" max="22" width="12.00390625" style="0" customWidth="1"/>
    <col min="23" max="16384" width="2.7109375" style="0" customWidth="1"/>
  </cols>
  <sheetData>
    <row r="1" spans="1:16" s="3" customFormat="1" ht="12.7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s="3" customFormat="1" ht="12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s="3" customFormat="1" ht="12.75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s="3" customFormat="1" ht="12.75" customHeight="1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="3" customFormat="1" ht="12"/>
    <row r="6" spans="1:17" s="3" customFormat="1" ht="12.75" customHeight="1">
      <c r="A6" s="95" t="s">
        <v>4</v>
      </c>
      <c r="B6" s="96"/>
      <c r="C6" s="96"/>
      <c r="D6" s="96"/>
      <c r="E6" s="97"/>
      <c r="F6" s="25"/>
      <c r="G6" s="26"/>
      <c r="H6" s="26"/>
      <c r="I6" s="27"/>
      <c r="J6" s="73" t="s">
        <v>207</v>
      </c>
      <c r="K6" s="28"/>
      <c r="L6" s="28"/>
      <c r="M6" s="27"/>
      <c r="N6" s="27"/>
      <c r="O6" s="27"/>
      <c r="P6" s="27"/>
      <c r="Q6" s="27"/>
    </row>
    <row r="7" spans="1:17" s="3" customFormat="1" ht="1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3" customFormat="1" ht="12">
      <c r="A8" s="27" t="s">
        <v>73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150</v>
      </c>
      <c r="K8" s="5"/>
      <c r="L8" s="5"/>
      <c r="M8" s="5"/>
      <c r="N8" s="5"/>
      <c r="O8" s="5"/>
      <c r="P8" s="29"/>
      <c r="Q8" s="27"/>
    </row>
    <row r="9" spans="1:17" s="34" customFormat="1" ht="12">
      <c r="A9" s="30"/>
      <c r="B9" s="31" t="s">
        <v>124</v>
      </c>
      <c r="C9" s="32"/>
      <c r="D9" s="32"/>
      <c r="E9" s="32"/>
      <c r="F9" s="32"/>
      <c r="G9" s="32"/>
      <c r="H9" s="32"/>
      <c r="I9" s="32"/>
      <c r="J9" s="32" t="s">
        <v>136</v>
      </c>
      <c r="K9" s="32"/>
      <c r="L9" s="32"/>
      <c r="M9" s="32"/>
      <c r="N9" s="32"/>
      <c r="O9" s="32"/>
      <c r="P9" s="33"/>
      <c r="Q9" s="30"/>
    </row>
    <row r="10" spans="1:17" s="3" customFormat="1" ht="12">
      <c r="A10" s="27"/>
      <c r="B10" s="6" t="s">
        <v>6</v>
      </c>
      <c r="C10" s="7"/>
      <c r="D10" s="7"/>
      <c r="E10" s="7"/>
      <c r="F10" s="7"/>
      <c r="G10" s="7"/>
      <c r="H10" s="7"/>
      <c r="I10" s="7"/>
      <c r="J10" s="7" t="s">
        <v>193</v>
      </c>
      <c r="K10" s="7"/>
      <c r="L10" s="7"/>
      <c r="M10" s="7"/>
      <c r="N10" s="7"/>
      <c r="O10" s="7"/>
      <c r="P10" s="35"/>
      <c r="Q10" s="27"/>
    </row>
    <row r="11" spans="1:17" s="3" customFormat="1" ht="12">
      <c r="A11" s="27"/>
      <c r="B11" s="6" t="s">
        <v>126</v>
      </c>
      <c r="C11" s="7"/>
      <c r="D11" s="7"/>
      <c r="E11" s="7"/>
      <c r="F11" s="7"/>
      <c r="G11" s="7"/>
      <c r="H11" s="7"/>
      <c r="I11" s="7"/>
      <c r="J11" s="68" t="s">
        <v>127</v>
      </c>
      <c r="K11" s="69"/>
      <c r="L11" s="69"/>
      <c r="M11" s="7"/>
      <c r="N11" s="7"/>
      <c r="O11" s="7"/>
      <c r="P11" s="35"/>
      <c r="Q11" s="27"/>
    </row>
    <row r="12" spans="1:17" s="3" customFormat="1" ht="12">
      <c r="A12" s="27"/>
      <c r="B12" s="6" t="s">
        <v>7</v>
      </c>
      <c r="C12" s="7"/>
      <c r="D12" s="7"/>
      <c r="E12" s="7"/>
      <c r="F12" s="7"/>
      <c r="G12" s="7"/>
      <c r="H12" s="7"/>
      <c r="I12" s="7"/>
      <c r="J12" s="7" t="s">
        <v>151</v>
      </c>
      <c r="K12" s="7"/>
      <c r="L12" s="7"/>
      <c r="M12" s="7"/>
      <c r="N12" s="7"/>
      <c r="O12" s="7"/>
      <c r="P12" s="35"/>
      <c r="Q12" s="27"/>
    </row>
    <row r="13" spans="1:17" s="3" customFormat="1" ht="12">
      <c r="A13" s="27"/>
      <c r="B13" s="8" t="s">
        <v>8</v>
      </c>
      <c r="C13" s="9"/>
      <c r="D13" s="9"/>
      <c r="E13" s="9"/>
      <c r="F13" s="9"/>
      <c r="G13" s="9"/>
      <c r="H13" s="9"/>
      <c r="I13" s="9"/>
      <c r="J13" s="9" t="s">
        <v>129</v>
      </c>
      <c r="K13" s="9"/>
      <c r="L13" s="9"/>
      <c r="M13" s="9"/>
      <c r="N13" s="9"/>
      <c r="O13" s="9"/>
      <c r="P13" s="36"/>
      <c r="Q13" s="27"/>
    </row>
    <row r="14" spans="1:17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37"/>
    </row>
    <row r="15" spans="1:17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41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78" t="s">
        <v>195</v>
      </c>
      <c r="M16" s="78" t="s">
        <v>196</v>
      </c>
      <c r="N16" s="78" t="s">
        <v>197</v>
      </c>
      <c r="O16" s="78" t="s">
        <v>198</v>
      </c>
      <c r="P16" s="78" t="s">
        <v>199</v>
      </c>
      <c r="Q16" s="79" t="s">
        <v>205</v>
      </c>
    </row>
    <row r="17" spans="2:24" ht="12.75" customHeight="1">
      <c r="B17" s="98" t="s">
        <v>9</v>
      </c>
      <c r="C17" s="99"/>
      <c r="D17" s="99"/>
      <c r="E17" s="99"/>
      <c r="F17" s="99"/>
      <c r="G17" s="99"/>
      <c r="H17" s="99"/>
      <c r="I17" s="99"/>
      <c r="J17" s="99"/>
      <c r="K17" s="100"/>
      <c r="L17" s="76" t="s">
        <v>200</v>
      </c>
      <c r="M17" s="76" t="s">
        <v>201</v>
      </c>
      <c r="N17" s="76" t="s">
        <v>202</v>
      </c>
      <c r="O17" s="76" t="s">
        <v>203</v>
      </c>
      <c r="P17" s="76" t="s">
        <v>204</v>
      </c>
      <c r="Q17" s="77">
        <v>18</v>
      </c>
      <c r="R17" s="45"/>
      <c r="S17" s="45"/>
      <c r="T17" s="45"/>
      <c r="U17" s="44"/>
      <c r="V17" s="46"/>
      <c r="W17" s="19"/>
      <c r="X17" s="19"/>
    </row>
    <row r="18" spans="1:24" ht="12.75" customHeight="1">
      <c r="A18" s="12"/>
      <c r="B18" s="41"/>
      <c r="C18" s="19"/>
      <c r="D18" s="19"/>
      <c r="E18" s="19"/>
      <c r="F18" s="19"/>
      <c r="G18" s="19"/>
      <c r="H18" s="19"/>
      <c r="I18" s="19"/>
      <c r="J18" s="19"/>
      <c r="K18" s="19"/>
      <c r="L18" s="42"/>
      <c r="M18" s="42"/>
      <c r="N18" s="42"/>
      <c r="O18" s="42"/>
      <c r="P18" s="42"/>
      <c r="Q18" s="42"/>
      <c r="R18" s="47"/>
      <c r="S18" s="47"/>
      <c r="T18" s="47"/>
      <c r="U18" s="47"/>
      <c r="V18" s="47"/>
      <c r="W18" s="19"/>
      <c r="X18" s="19"/>
    </row>
    <row r="19" spans="1:24" ht="12.75" customHeight="1">
      <c r="A19" s="12"/>
      <c r="B19" s="101" t="s">
        <v>152</v>
      </c>
      <c r="C19" s="101"/>
      <c r="D19" s="101"/>
      <c r="E19" s="101"/>
      <c r="F19" s="101"/>
      <c r="G19" s="101"/>
      <c r="H19" s="101"/>
      <c r="I19" s="101"/>
      <c r="J19" s="102"/>
      <c r="K19" s="81"/>
      <c r="L19" s="82"/>
      <c r="M19" s="82"/>
      <c r="N19" s="82"/>
      <c r="O19" s="82"/>
      <c r="P19" s="82"/>
      <c r="Q19" s="118"/>
      <c r="R19" s="47"/>
      <c r="S19" s="47"/>
      <c r="T19" s="47"/>
      <c r="U19" s="47"/>
      <c r="V19" s="19"/>
      <c r="W19" s="19"/>
      <c r="X19" s="19"/>
    </row>
    <row r="20" spans="1:24" s="14" customFormat="1" ht="12.75">
      <c r="A20" s="13"/>
      <c r="B20" s="103" t="s">
        <v>139</v>
      </c>
      <c r="C20" s="103"/>
      <c r="D20" s="103"/>
      <c r="E20" s="103"/>
      <c r="F20" s="103"/>
      <c r="G20" s="103"/>
      <c r="H20" s="103"/>
      <c r="I20" s="103"/>
      <c r="J20" s="103"/>
      <c r="K20" s="104" t="s">
        <v>153</v>
      </c>
      <c r="L20" s="85">
        <v>92</v>
      </c>
      <c r="M20" s="85">
        <v>78</v>
      </c>
      <c r="N20" s="85">
        <v>193</v>
      </c>
      <c r="O20" s="85">
        <v>365</v>
      </c>
      <c r="P20" s="85">
        <v>100</v>
      </c>
      <c r="Q20" s="85">
        <f>SUM(L20:P20)</f>
        <v>828</v>
      </c>
      <c r="R20" s="49"/>
      <c r="S20" s="49"/>
      <c r="T20" s="49"/>
      <c r="U20" s="49"/>
      <c r="V20" s="49"/>
      <c r="W20" s="15"/>
      <c r="X20" s="15"/>
    </row>
    <row r="21" spans="1:24" s="14" customFormat="1" ht="12.75">
      <c r="A21" s="13"/>
      <c r="B21" s="103" t="s">
        <v>154</v>
      </c>
      <c r="C21" s="103"/>
      <c r="D21" s="103"/>
      <c r="E21" s="103"/>
      <c r="F21" s="103"/>
      <c r="G21" s="103"/>
      <c r="H21" s="103"/>
      <c r="I21" s="103"/>
      <c r="J21" s="103"/>
      <c r="K21" s="104" t="s">
        <v>155</v>
      </c>
      <c r="L21" s="85">
        <v>618</v>
      </c>
      <c r="M21" s="85">
        <v>781</v>
      </c>
      <c r="N21" s="85">
        <v>585</v>
      </c>
      <c r="O21" s="85">
        <v>4233</v>
      </c>
      <c r="P21" s="85">
        <v>589</v>
      </c>
      <c r="Q21" s="85">
        <f>SUM(L21:P21)</f>
        <v>6806</v>
      </c>
      <c r="R21" s="49"/>
      <c r="S21" s="49"/>
      <c r="T21" s="49"/>
      <c r="U21" s="49"/>
      <c r="V21" s="49"/>
      <c r="W21" s="15"/>
      <c r="X21" s="15"/>
    </row>
    <row r="22" spans="1:24" s="14" customFormat="1" ht="12.75">
      <c r="A22" s="13"/>
      <c r="B22" s="105"/>
      <c r="C22" s="106"/>
      <c r="D22" s="106"/>
      <c r="E22" s="106"/>
      <c r="F22" s="106"/>
      <c r="G22" s="106"/>
      <c r="H22" s="106"/>
      <c r="I22" s="106"/>
      <c r="J22" s="106"/>
      <c r="K22" s="106"/>
      <c r="L22" s="88"/>
      <c r="M22" s="88"/>
      <c r="N22" s="88"/>
      <c r="O22" s="88"/>
      <c r="P22" s="88"/>
      <c r="Q22" s="107"/>
      <c r="R22" s="50"/>
      <c r="S22" s="50"/>
      <c r="T22" s="50"/>
      <c r="U22" s="50"/>
      <c r="V22" s="56"/>
      <c r="W22" s="15"/>
      <c r="X22" s="15"/>
    </row>
    <row r="23" spans="1:24" s="14" customFormat="1" ht="12.75">
      <c r="A23" s="13"/>
      <c r="B23" s="101" t="s">
        <v>156</v>
      </c>
      <c r="C23" s="101"/>
      <c r="D23" s="101"/>
      <c r="E23" s="101"/>
      <c r="F23" s="101"/>
      <c r="G23" s="101"/>
      <c r="H23" s="101"/>
      <c r="I23" s="101"/>
      <c r="J23" s="102"/>
      <c r="K23" s="81"/>
      <c r="L23" s="89"/>
      <c r="M23" s="89"/>
      <c r="N23" s="89"/>
      <c r="O23" s="89"/>
      <c r="P23" s="89"/>
      <c r="Q23" s="108"/>
      <c r="R23" s="50"/>
      <c r="S23" s="50"/>
      <c r="T23" s="50"/>
      <c r="U23" s="50"/>
      <c r="V23" s="56"/>
      <c r="W23" s="15"/>
      <c r="X23" s="15"/>
    </row>
    <row r="24" spans="1:24" s="14" customFormat="1" ht="12.75">
      <c r="A24" s="13"/>
      <c r="B24" s="103" t="s">
        <v>139</v>
      </c>
      <c r="C24" s="103"/>
      <c r="D24" s="103"/>
      <c r="E24" s="103"/>
      <c r="F24" s="103"/>
      <c r="G24" s="103"/>
      <c r="H24" s="103"/>
      <c r="I24" s="103"/>
      <c r="J24" s="103"/>
      <c r="K24" s="104" t="s">
        <v>157</v>
      </c>
      <c r="L24" s="85">
        <v>366</v>
      </c>
      <c r="M24" s="85">
        <v>1804</v>
      </c>
      <c r="N24" s="85">
        <v>2207</v>
      </c>
      <c r="O24" s="85">
        <v>2151</v>
      </c>
      <c r="P24" s="85">
        <v>1489</v>
      </c>
      <c r="Q24" s="85">
        <f>SUM(L24:P24)</f>
        <v>8017</v>
      </c>
      <c r="R24" s="49"/>
      <c r="S24" s="49"/>
      <c r="T24" s="49"/>
      <c r="U24" s="49"/>
      <c r="V24" s="49"/>
      <c r="W24" s="15"/>
      <c r="X24" s="15"/>
    </row>
    <row r="25" spans="1:24" s="14" customFormat="1" ht="14.25" customHeight="1">
      <c r="A25" s="13"/>
      <c r="B25" s="103" t="s">
        <v>154</v>
      </c>
      <c r="C25" s="103"/>
      <c r="D25" s="103"/>
      <c r="E25" s="103"/>
      <c r="F25" s="103"/>
      <c r="G25" s="103"/>
      <c r="H25" s="103"/>
      <c r="I25" s="103"/>
      <c r="J25" s="103"/>
      <c r="K25" s="104" t="s">
        <v>158</v>
      </c>
      <c r="L25" s="85">
        <v>904</v>
      </c>
      <c r="M25" s="85">
        <v>6727</v>
      </c>
      <c r="N25" s="85">
        <v>5980</v>
      </c>
      <c r="O25" s="85">
        <v>6063</v>
      </c>
      <c r="P25" s="85">
        <v>3859</v>
      </c>
      <c r="Q25" s="85">
        <f>SUM(L25:P25)</f>
        <v>23533</v>
      </c>
      <c r="R25" s="49"/>
      <c r="S25" s="49"/>
      <c r="T25" s="49"/>
      <c r="U25" s="49"/>
      <c r="V25" s="49"/>
      <c r="W25" s="15"/>
      <c r="X25" s="15"/>
    </row>
    <row r="26" spans="1:24" ht="12.75">
      <c r="A26" s="12"/>
      <c r="B26" s="105"/>
      <c r="C26" s="109"/>
      <c r="D26" s="109"/>
      <c r="E26" s="109"/>
      <c r="F26" s="109"/>
      <c r="G26" s="109"/>
      <c r="H26" s="109"/>
      <c r="I26" s="109"/>
      <c r="J26" s="109"/>
      <c r="K26" s="109"/>
      <c r="L26" s="88"/>
      <c r="M26" s="88"/>
      <c r="N26" s="88"/>
      <c r="O26" s="88"/>
      <c r="P26" s="88"/>
      <c r="Q26" s="107"/>
      <c r="R26" s="50"/>
      <c r="S26" s="50"/>
      <c r="T26" s="50"/>
      <c r="U26" s="50"/>
      <c r="V26" s="56"/>
      <c r="W26" s="19"/>
      <c r="X26" s="19"/>
    </row>
    <row r="27" spans="1:24" ht="12.75">
      <c r="A27" s="12"/>
      <c r="B27" s="101" t="s">
        <v>159</v>
      </c>
      <c r="C27" s="101"/>
      <c r="D27" s="101"/>
      <c r="E27" s="101"/>
      <c r="F27" s="101"/>
      <c r="G27" s="101"/>
      <c r="H27" s="101"/>
      <c r="I27" s="101"/>
      <c r="J27" s="102"/>
      <c r="K27" s="81"/>
      <c r="L27" s="89"/>
      <c r="M27" s="89"/>
      <c r="N27" s="89"/>
      <c r="O27" s="89"/>
      <c r="P27" s="89"/>
      <c r="Q27" s="108"/>
      <c r="R27" s="50"/>
      <c r="S27" s="50"/>
      <c r="T27" s="50"/>
      <c r="U27" s="50"/>
      <c r="V27" s="56"/>
      <c r="W27" s="19"/>
      <c r="X27" s="19"/>
    </row>
    <row r="28" spans="1:24" ht="12.75">
      <c r="A28" s="12"/>
      <c r="B28" s="103" t="s">
        <v>139</v>
      </c>
      <c r="C28" s="103"/>
      <c r="D28" s="103"/>
      <c r="E28" s="103"/>
      <c r="F28" s="103"/>
      <c r="G28" s="103"/>
      <c r="H28" s="103"/>
      <c r="I28" s="103"/>
      <c r="J28" s="103"/>
      <c r="K28" s="104" t="s">
        <v>160</v>
      </c>
      <c r="L28" s="85">
        <v>13</v>
      </c>
      <c r="M28" s="85">
        <v>9</v>
      </c>
      <c r="N28" s="85">
        <v>5</v>
      </c>
      <c r="O28" s="85">
        <v>20</v>
      </c>
      <c r="P28" s="85">
        <v>13</v>
      </c>
      <c r="Q28" s="85">
        <f>SUM(L28:P28)</f>
        <v>60</v>
      </c>
      <c r="R28" s="49"/>
      <c r="S28" s="58"/>
      <c r="T28" s="58"/>
      <c r="U28" s="49"/>
      <c r="V28" s="49"/>
      <c r="W28" s="19"/>
      <c r="X28" s="19"/>
    </row>
    <row r="29" spans="1:24" ht="12.75">
      <c r="A29" s="12"/>
      <c r="B29" s="103" t="s">
        <v>154</v>
      </c>
      <c r="C29" s="103"/>
      <c r="D29" s="103"/>
      <c r="E29" s="103"/>
      <c r="F29" s="103"/>
      <c r="G29" s="103"/>
      <c r="H29" s="103"/>
      <c r="I29" s="103"/>
      <c r="J29" s="103"/>
      <c r="K29" s="104" t="s">
        <v>161</v>
      </c>
      <c r="L29" s="85">
        <v>31</v>
      </c>
      <c r="M29" s="85">
        <v>36</v>
      </c>
      <c r="N29" s="85">
        <v>19</v>
      </c>
      <c r="O29" s="85">
        <v>72</v>
      </c>
      <c r="P29" s="85">
        <v>32</v>
      </c>
      <c r="Q29" s="85">
        <f>SUM(L29:P29)</f>
        <v>190</v>
      </c>
      <c r="R29" s="49"/>
      <c r="S29" s="58"/>
      <c r="T29" s="58"/>
      <c r="U29" s="49"/>
      <c r="V29" s="49"/>
      <c r="W29" s="19"/>
      <c r="X29" s="19"/>
    </row>
    <row r="30" spans="1:24" ht="12.75">
      <c r="A30" s="12"/>
      <c r="B30" s="105"/>
      <c r="C30" s="109"/>
      <c r="D30" s="109"/>
      <c r="E30" s="109"/>
      <c r="F30" s="109"/>
      <c r="G30" s="109"/>
      <c r="H30" s="109"/>
      <c r="I30" s="109"/>
      <c r="J30" s="109"/>
      <c r="K30" s="109"/>
      <c r="L30" s="88"/>
      <c r="M30" s="88"/>
      <c r="N30" s="88"/>
      <c r="O30" s="88"/>
      <c r="P30" s="88"/>
      <c r="Q30" s="107"/>
      <c r="R30" s="50"/>
      <c r="S30" s="50"/>
      <c r="T30" s="50"/>
      <c r="U30" s="50"/>
      <c r="V30" s="56"/>
      <c r="W30" s="19"/>
      <c r="X30" s="19"/>
    </row>
    <row r="31" spans="1:24" ht="12.75">
      <c r="A31" s="12"/>
      <c r="B31" s="101" t="s">
        <v>162</v>
      </c>
      <c r="C31" s="101"/>
      <c r="D31" s="101"/>
      <c r="E31" s="101"/>
      <c r="F31" s="101"/>
      <c r="G31" s="101"/>
      <c r="H31" s="101"/>
      <c r="I31" s="101"/>
      <c r="J31" s="102"/>
      <c r="K31" s="81"/>
      <c r="L31" s="89"/>
      <c r="M31" s="89"/>
      <c r="N31" s="89"/>
      <c r="O31" s="89"/>
      <c r="P31" s="89"/>
      <c r="Q31" s="108"/>
      <c r="R31" s="50"/>
      <c r="S31" s="50"/>
      <c r="T31" s="50"/>
      <c r="U31" s="50"/>
      <c r="V31" s="56"/>
      <c r="W31" s="19"/>
      <c r="X31" s="19"/>
    </row>
    <row r="32" spans="1:24" ht="12.75">
      <c r="A32" s="12"/>
      <c r="B32" s="103" t="s">
        <v>139</v>
      </c>
      <c r="C32" s="103"/>
      <c r="D32" s="103"/>
      <c r="E32" s="103"/>
      <c r="F32" s="103"/>
      <c r="G32" s="103"/>
      <c r="H32" s="103"/>
      <c r="I32" s="103"/>
      <c r="J32" s="103"/>
      <c r="K32" s="104" t="s">
        <v>163</v>
      </c>
      <c r="L32" s="85">
        <v>12</v>
      </c>
      <c r="M32" s="85">
        <v>14</v>
      </c>
      <c r="N32" s="85">
        <v>22</v>
      </c>
      <c r="O32" s="85">
        <v>35</v>
      </c>
      <c r="P32" s="85">
        <v>8</v>
      </c>
      <c r="Q32" s="85">
        <f>SUM(L32:P32)</f>
        <v>91</v>
      </c>
      <c r="R32" s="49"/>
      <c r="S32" s="58"/>
      <c r="T32" s="58"/>
      <c r="U32" s="49"/>
      <c r="V32" s="49"/>
      <c r="W32" s="19"/>
      <c r="X32" s="19"/>
    </row>
    <row r="33" spans="1:24" ht="12.75" customHeight="1">
      <c r="A33" s="12"/>
      <c r="B33" s="103" t="s">
        <v>154</v>
      </c>
      <c r="C33" s="103"/>
      <c r="D33" s="103"/>
      <c r="E33" s="103"/>
      <c r="F33" s="103"/>
      <c r="G33" s="103"/>
      <c r="H33" s="103"/>
      <c r="I33" s="103"/>
      <c r="J33" s="103"/>
      <c r="K33" s="104" t="s">
        <v>164</v>
      </c>
      <c r="L33" s="85">
        <v>67</v>
      </c>
      <c r="M33" s="85">
        <v>68</v>
      </c>
      <c r="N33" s="85">
        <v>36</v>
      </c>
      <c r="O33" s="85">
        <v>130</v>
      </c>
      <c r="P33" s="85">
        <v>26</v>
      </c>
      <c r="Q33" s="85">
        <f>SUM(L33:P33)</f>
        <v>327</v>
      </c>
      <c r="R33" s="49"/>
      <c r="S33" s="58"/>
      <c r="T33" s="58"/>
      <c r="U33" s="49"/>
      <c r="V33" s="49"/>
      <c r="W33" s="19"/>
      <c r="X33" s="19"/>
    </row>
    <row r="34" spans="1:24" ht="12.75">
      <c r="A34" s="12"/>
      <c r="B34" s="110"/>
      <c r="C34" s="111"/>
      <c r="D34" s="111"/>
      <c r="E34" s="111"/>
      <c r="F34" s="111"/>
      <c r="G34" s="111"/>
      <c r="H34" s="111"/>
      <c r="I34" s="111"/>
      <c r="J34" s="111"/>
      <c r="K34" s="111"/>
      <c r="L34" s="89"/>
      <c r="M34" s="89"/>
      <c r="N34" s="89"/>
      <c r="O34" s="89"/>
      <c r="P34" s="89"/>
      <c r="Q34" s="108"/>
      <c r="R34" s="50"/>
      <c r="S34" s="50"/>
      <c r="T34" s="50"/>
      <c r="U34" s="50"/>
      <c r="V34" s="56"/>
      <c r="W34" s="19"/>
      <c r="X34" s="19"/>
    </row>
    <row r="35" spans="1:24" ht="12.75">
      <c r="A35" s="12"/>
      <c r="B35" s="101" t="s">
        <v>165</v>
      </c>
      <c r="C35" s="101"/>
      <c r="D35" s="101"/>
      <c r="E35" s="101"/>
      <c r="F35" s="101"/>
      <c r="G35" s="101"/>
      <c r="H35" s="101"/>
      <c r="I35" s="101"/>
      <c r="J35" s="102"/>
      <c r="K35" s="81"/>
      <c r="L35" s="89"/>
      <c r="M35" s="89"/>
      <c r="N35" s="89"/>
      <c r="O35" s="89"/>
      <c r="P35" s="89"/>
      <c r="Q35" s="108"/>
      <c r="R35" s="50"/>
      <c r="S35" s="50"/>
      <c r="T35" s="50"/>
      <c r="U35" s="50"/>
      <c r="V35" s="56"/>
      <c r="W35" s="19"/>
      <c r="X35" s="19"/>
    </row>
    <row r="36" spans="1:24" ht="12.75">
      <c r="A36" s="12"/>
      <c r="B36" s="103" t="s">
        <v>139</v>
      </c>
      <c r="C36" s="103"/>
      <c r="D36" s="103"/>
      <c r="E36" s="103"/>
      <c r="F36" s="103"/>
      <c r="G36" s="103"/>
      <c r="H36" s="103"/>
      <c r="I36" s="103"/>
      <c r="J36" s="103"/>
      <c r="K36" s="104" t="s">
        <v>166</v>
      </c>
      <c r="L36" s="85">
        <v>15</v>
      </c>
      <c r="M36" s="85">
        <v>9</v>
      </c>
      <c r="N36" s="85">
        <v>10</v>
      </c>
      <c r="O36" s="85">
        <v>26</v>
      </c>
      <c r="P36" s="85">
        <v>21</v>
      </c>
      <c r="Q36" s="85">
        <f>SUM(L36:P36)</f>
        <v>81</v>
      </c>
      <c r="R36" s="58"/>
      <c r="S36" s="58"/>
      <c r="T36" s="58"/>
      <c r="U36" s="49"/>
      <c r="V36" s="49"/>
      <c r="W36" s="19"/>
      <c r="X36" s="19"/>
    </row>
    <row r="37" spans="1:24" ht="12.75" customHeight="1">
      <c r="A37" s="12"/>
      <c r="B37" s="103" t="s">
        <v>154</v>
      </c>
      <c r="C37" s="103"/>
      <c r="D37" s="103"/>
      <c r="E37" s="103"/>
      <c r="F37" s="103"/>
      <c r="G37" s="103"/>
      <c r="H37" s="103"/>
      <c r="I37" s="103"/>
      <c r="J37" s="103"/>
      <c r="K37" s="104" t="s">
        <v>167</v>
      </c>
      <c r="L37" s="85">
        <v>30</v>
      </c>
      <c r="M37" s="85">
        <v>10</v>
      </c>
      <c r="N37" s="85">
        <v>10</v>
      </c>
      <c r="O37" s="85">
        <v>57</v>
      </c>
      <c r="P37" s="85">
        <v>30</v>
      </c>
      <c r="Q37" s="85">
        <f>SUM(L37:P37)</f>
        <v>137</v>
      </c>
      <c r="R37" s="58"/>
      <c r="S37" s="58"/>
      <c r="T37" s="58"/>
      <c r="U37" s="49"/>
      <c r="V37" s="49"/>
      <c r="W37" s="19"/>
      <c r="X37" s="19"/>
    </row>
    <row r="38" spans="1:24" ht="12.75" customHeight="1">
      <c r="A38" s="12"/>
      <c r="B38" s="113"/>
      <c r="C38" s="119"/>
      <c r="D38" s="119"/>
      <c r="E38" s="119"/>
      <c r="F38" s="119"/>
      <c r="G38" s="119"/>
      <c r="H38" s="119"/>
      <c r="I38" s="119"/>
      <c r="J38" s="120"/>
      <c r="K38" s="113"/>
      <c r="L38" s="121"/>
      <c r="M38" s="121"/>
      <c r="N38" s="121"/>
      <c r="O38" s="121"/>
      <c r="P38" s="121"/>
      <c r="Q38" s="122"/>
      <c r="R38" s="49"/>
      <c r="S38" s="49"/>
      <c r="T38" s="49"/>
      <c r="U38" s="49"/>
      <c r="V38" s="49"/>
      <c r="W38" s="19"/>
      <c r="X38" s="19"/>
    </row>
    <row r="39" spans="1:24" ht="12.75">
      <c r="A39" s="12"/>
      <c r="B39" s="101" t="s">
        <v>168</v>
      </c>
      <c r="C39" s="101"/>
      <c r="D39" s="101"/>
      <c r="E39" s="101"/>
      <c r="F39" s="101"/>
      <c r="G39" s="101"/>
      <c r="H39" s="101"/>
      <c r="I39" s="101"/>
      <c r="J39" s="102"/>
      <c r="K39" s="81"/>
      <c r="L39" s="89"/>
      <c r="M39" s="89"/>
      <c r="N39" s="89"/>
      <c r="O39" s="89"/>
      <c r="P39" s="89"/>
      <c r="Q39" s="108"/>
      <c r="R39" s="50"/>
      <c r="S39" s="50"/>
      <c r="T39" s="50"/>
      <c r="U39" s="50"/>
      <c r="V39" s="56"/>
      <c r="W39" s="19"/>
      <c r="X39" s="19"/>
    </row>
    <row r="40" spans="1:24" ht="12.75">
      <c r="A40" s="12"/>
      <c r="B40" s="103" t="s">
        <v>139</v>
      </c>
      <c r="C40" s="103"/>
      <c r="D40" s="103"/>
      <c r="E40" s="103"/>
      <c r="F40" s="103"/>
      <c r="G40" s="103"/>
      <c r="H40" s="103"/>
      <c r="I40" s="103"/>
      <c r="J40" s="103"/>
      <c r="K40" s="104" t="s">
        <v>169</v>
      </c>
      <c r="L40" s="85">
        <v>252</v>
      </c>
      <c r="M40" s="85">
        <v>77</v>
      </c>
      <c r="N40" s="85">
        <v>17</v>
      </c>
      <c r="O40" s="85">
        <v>238</v>
      </c>
      <c r="P40" s="85">
        <v>123</v>
      </c>
      <c r="Q40" s="85">
        <f>SUM(L40:P40)</f>
        <v>707</v>
      </c>
      <c r="R40" s="49"/>
      <c r="S40" s="49"/>
      <c r="T40" s="49"/>
      <c r="U40" s="49"/>
      <c r="V40" s="49"/>
      <c r="W40" s="19"/>
      <c r="X40" s="19"/>
    </row>
    <row r="41" spans="1:24" ht="12.75">
      <c r="A41" s="12"/>
      <c r="B41" s="103" t="s">
        <v>154</v>
      </c>
      <c r="C41" s="103"/>
      <c r="D41" s="103"/>
      <c r="E41" s="103"/>
      <c r="F41" s="103"/>
      <c r="G41" s="103"/>
      <c r="H41" s="103"/>
      <c r="I41" s="103"/>
      <c r="J41" s="103"/>
      <c r="K41" s="104" t="s">
        <v>170</v>
      </c>
      <c r="L41" s="85">
        <v>670</v>
      </c>
      <c r="M41" s="85">
        <v>209</v>
      </c>
      <c r="N41" s="85">
        <v>35</v>
      </c>
      <c r="O41" s="85">
        <v>675</v>
      </c>
      <c r="P41" s="85">
        <v>337</v>
      </c>
      <c r="Q41" s="85">
        <f>SUM(L41:P41)</f>
        <v>1926</v>
      </c>
      <c r="R41" s="49"/>
      <c r="S41" s="49"/>
      <c r="T41" s="49"/>
      <c r="U41" s="49"/>
      <c r="V41" s="49"/>
      <c r="W41" s="19"/>
      <c r="X41" s="19"/>
    </row>
    <row r="42" spans="1:24" ht="12.75">
      <c r="A42" s="12"/>
      <c r="B42" s="113"/>
      <c r="C42" s="119"/>
      <c r="D42" s="119"/>
      <c r="E42" s="119"/>
      <c r="F42" s="119"/>
      <c r="G42" s="119"/>
      <c r="H42" s="119"/>
      <c r="I42" s="119"/>
      <c r="J42" s="120"/>
      <c r="K42" s="113"/>
      <c r="L42" s="121"/>
      <c r="M42" s="121"/>
      <c r="N42" s="121"/>
      <c r="O42" s="121"/>
      <c r="P42" s="121"/>
      <c r="Q42" s="122"/>
      <c r="R42" s="49"/>
      <c r="S42" s="49"/>
      <c r="T42" s="49"/>
      <c r="U42" s="49"/>
      <c r="V42" s="49"/>
      <c r="W42" s="19"/>
      <c r="X42" s="19"/>
    </row>
    <row r="43" spans="1:24" ht="13.5" customHeight="1">
      <c r="A43" s="12"/>
      <c r="B43" s="123" t="s">
        <v>136</v>
      </c>
      <c r="C43" s="124"/>
      <c r="D43" s="124"/>
      <c r="E43" s="124"/>
      <c r="F43" s="124"/>
      <c r="G43" s="124"/>
      <c r="H43" s="124"/>
      <c r="I43" s="124"/>
      <c r="J43" s="125"/>
      <c r="K43" s="113"/>
      <c r="L43" s="114"/>
      <c r="M43" s="115"/>
      <c r="N43" s="115"/>
      <c r="O43" s="115"/>
      <c r="P43" s="115"/>
      <c r="Q43" s="116"/>
      <c r="R43" s="52"/>
      <c r="S43" s="52"/>
      <c r="T43" s="52"/>
      <c r="U43" s="52"/>
      <c r="V43" s="52"/>
      <c r="W43" s="19"/>
      <c r="X43" s="19"/>
    </row>
    <row r="44" spans="1:24" ht="12.75" customHeight="1">
      <c r="A44" s="12"/>
      <c r="B44" s="126" t="s">
        <v>171</v>
      </c>
      <c r="C44" s="127"/>
      <c r="D44" s="127"/>
      <c r="E44" s="127"/>
      <c r="F44" s="127"/>
      <c r="G44" s="127"/>
      <c r="H44" s="127"/>
      <c r="I44" s="127"/>
      <c r="J44" s="128"/>
      <c r="K44" s="104" t="s">
        <v>172</v>
      </c>
      <c r="L44" s="85">
        <f aca="true" t="shared" si="0" ref="L44:Q45">SUM(L20+L24+L28+L32+L36+L40)</f>
        <v>750</v>
      </c>
      <c r="M44" s="85">
        <f t="shared" si="0"/>
        <v>1991</v>
      </c>
      <c r="N44" s="85">
        <f t="shared" si="0"/>
        <v>2454</v>
      </c>
      <c r="O44" s="85">
        <f t="shared" si="0"/>
        <v>2835</v>
      </c>
      <c r="P44" s="85">
        <f t="shared" si="0"/>
        <v>1754</v>
      </c>
      <c r="Q44" s="85">
        <f t="shared" si="0"/>
        <v>9784</v>
      </c>
      <c r="R44" s="49"/>
      <c r="S44" s="49"/>
      <c r="T44" s="49"/>
      <c r="U44" s="49"/>
      <c r="V44" s="49"/>
      <c r="W44" s="19"/>
      <c r="X44" s="19"/>
    </row>
    <row r="45" spans="1:24" ht="13.5" customHeight="1">
      <c r="A45" s="12"/>
      <c r="B45" s="126" t="s">
        <v>173</v>
      </c>
      <c r="C45" s="127"/>
      <c r="D45" s="127"/>
      <c r="E45" s="127"/>
      <c r="F45" s="127"/>
      <c r="G45" s="127"/>
      <c r="H45" s="127"/>
      <c r="I45" s="127"/>
      <c r="J45" s="128"/>
      <c r="K45" s="104" t="s">
        <v>174</v>
      </c>
      <c r="L45" s="85">
        <f t="shared" si="0"/>
        <v>2320</v>
      </c>
      <c r="M45" s="85">
        <f t="shared" si="0"/>
        <v>7831</v>
      </c>
      <c r="N45" s="85">
        <f t="shared" si="0"/>
        <v>6665</v>
      </c>
      <c r="O45" s="85">
        <f t="shared" si="0"/>
        <v>11230</v>
      </c>
      <c r="P45" s="85">
        <f t="shared" si="0"/>
        <v>4873</v>
      </c>
      <c r="Q45" s="85">
        <f t="shared" si="0"/>
        <v>32919</v>
      </c>
      <c r="R45" s="49"/>
      <c r="S45" s="49"/>
      <c r="T45" s="49"/>
      <c r="U45" s="49"/>
      <c r="V45" s="49"/>
      <c r="W45" s="19"/>
      <c r="X45" s="19"/>
    </row>
    <row r="46" spans="18:24" ht="12.75">
      <c r="R46" s="19"/>
      <c r="S46" s="19"/>
      <c r="T46" s="19"/>
      <c r="U46" s="19"/>
      <c r="V46" s="19"/>
      <c r="W46" s="19"/>
      <c r="X46" s="19"/>
    </row>
    <row r="47" spans="1:24" ht="12.75" customHeight="1">
      <c r="A47" s="12"/>
      <c r="B47" s="23"/>
      <c r="C47" s="19"/>
      <c r="D47" s="19"/>
      <c r="E47" s="19"/>
      <c r="F47" s="19"/>
      <c r="G47" s="19"/>
      <c r="H47" s="19"/>
      <c r="I47" s="19"/>
      <c r="J47" s="19"/>
      <c r="K47" s="19"/>
      <c r="L47" s="21"/>
      <c r="M47" s="21"/>
      <c r="N47" s="21"/>
      <c r="O47" s="21"/>
      <c r="P47" s="21"/>
      <c r="Q47" s="21"/>
      <c r="R47" s="54"/>
      <c r="S47" s="54"/>
      <c r="T47" s="54"/>
      <c r="U47" s="54"/>
      <c r="V47" s="54"/>
      <c r="W47" s="19"/>
      <c r="X47" s="19"/>
    </row>
    <row r="48" spans="1:24" ht="12.75" customHeight="1">
      <c r="A48" s="12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1"/>
      <c r="M48" s="21"/>
      <c r="N48" s="21"/>
      <c r="O48" s="21"/>
      <c r="P48" s="21"/>
      <c r="Q48" s="21"/>
      <c r="R48" s="54"/>
      <c r="S48" s="54"/>
      <c r="T48" s="54"/>
      <c r="U48" s="54"/>
      <c r="V48" s="54"/>
      <c r="W48" s="19"/>
      <c r="X48" s="19"/>
    </row>
    <row r="49" spans="1:22" ht="12.75" customHeight="1">
      <c r="A49" s="12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1"/>
      <c r="M49" s="21"/>
      <c r="N49" s="21"/>
      <c r="O49" s="21"/>
      <c r="P49" s="21"/>
      <c r="Q49" s="21"/>
      <c r="R49" s="22"/>
      <c r="S49" s="22"/>
      <c r="T49" s="22"/>
      <c r="U49" s="22"/>
      <c r="V49" s="22"/>
    </row>
    <row r="50" spans="1:22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1"/>
      <c r="M50" s="21"/>
      <c r="N50" s="21"/>
      <c r="O50" s="21"/>
      <c r="P50" s="21"/>
      <c r="Q50" s="21"/>
      <c r="R50" s="22"/>
      <c r="S50" s="22"/>
      <c r="T50" s="22"/>
      <c r="U50" s="22"/>
      <c r="V50" s="22"/>
    </row>
    <row r="51" spans="1:22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1"/>
      <c r="M51" s="21"/>
      <c r="N51" s="21"/>
      <c r="O51" s="21"/>
      <c r="P51" s="21"/>
      <c r="Q51" s="21"/>
      <c r="R51" s="22"/>
      <c r="S51" s="22"/>
      <c r="T51" s="22"/>
      <c r="U51" s="22"/>
      <c r="V51" s="22"/>
    </row>
    <row r="52" spans="1:22" ht="12.75">
      <c r="A52" s="12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1"/>
      <c r="M52" s="21"/>
      <c r="N52" s="21"/>
      <c r="O52" s="21"/>
      <c r="P52" s="21"/>
      <c r="Q52" s="21"/>
      <c r="R52" s="22"/>
      <c r="S52" s="22"/>
      <c r="T52" s="22"/>
      <c r="U52" s="22"/>
      <c r="V52" s="22"/>
    </row>
    <row r="53" spans="1:22" ht="12.75">
      <c r="A53" s="12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1"/>
      <c r="M53" s="21"/>
      <c r="N53" s="21"/>
      <c r="O53" s="21"/>
      <c r="P53" s="21"/>
      <c r="Q53" s="21"/>
      <c r="R53" s="22"/>
      <c r="S53" s="22"/>
      <c r="T53" s="22"/>
      <c r="U53" s="22"/>
      <c r="V53" s="22"/>
    </row>
    <row r="54" spans="1:22" ht="12.75">
      <c r="A54" s="12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1"/>
      <c r="M54" s="21"/>
      <c r="N54" s="21"/>
      <c r="O54" s="21"/>
      <c r="P54" s="21"/>
      <c r="Q54" s="21"/>
      <c r="R54" s="22"/>
      <c r="S54" s="22"/>
      <c r="T54" s="22"/>
      <c r="U54" s="22"/>
      <c r="V54" s="22"/>
    </row>
    <row r="55" spans="1:22" ht="12.75">
      <c r="A55" s="12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1"/>
      <c r="M55" s="21"/>
      <c r="N55" s="21"/>
      <c r="O55" s="21"/>
      <c r="P55" s="21"/>
      <c r="Q55" s="21"/>
      <c r="R55" s="22"/>
      <c r="S55" s="22"/>
      <c r="T55" s="22"/>
      <c r="U55" s="22"/>
      <c r="V55" s="22"/>
    </row>
    <row r="56" spans="1:22" ht="12.75">
      <c r="A56" s="12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21"/>
      <c r="M56" s="21"/>
      <c r="N56" s="21"/>
      <c r="O56" s="21"/>
      <c r="P56" s="21"/>
      <c r="Q56" s="21"/>
      <c r="R56" s="22"/>
      <c r="S56" s="22"/>
      <c r="T56" s="22"/>
      <c r="U56" s="22"/>
      <c r="V56" s="22"/>
    </row>
    <row r="57" spans="1:22" ht="12.75">
      <c r="A57" s="12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21"/>
      <c r="M57" s="21"/>
      <c r="N57" s="21"/>
      <c r="O57" s="21"/>
      <c r="P57" s="21"/>
      <c r="Q57" s="21"/>
      <c r="R57" s="22"/>
      <c r="S57" s="22"/>
      <c r="T57" s="22"/>
      <c r="U57" s="22"/>
      <c r="V57" s="22"/>
    </row>
    <row r="58" spans="1:22" ht="12.75">
      <c r="A58" s="12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21"/>
      <c r="M58" s="21"/>
      <c r="N58" s="21"/>
      <c r="O58" s="21"/>
      <c r="P58" s="21"/>
      <c r="Q58" s="21"/>
      <c r="R58" s="22"/>
      <c r="S58" s="22"/>
      <c r="T58" s="22"/>
      <c r="U58" s="22"/>
      <c r="V58" s="22"/>
    </row>
    <row r="59" spans="1:22" ht="12.75">
      <c r="A59" s="12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1"/>
      <c r="M59" s="21"/>
      <c r="N59" s="21"/>
      <c r="O59" s="21"/>
      <c r="P59" s="21"/>
      <c r="Q59" s="21"/>
      <c r="R59" s="22"/>
      <c r="S59" s="22"/>
      <c r="T59" s="22"/>
      <c r="U59" s="22"/>
      <c r="V59" s="22"/>
    </row>
    <row r="60" spans="1:22" ht="12.75">
      <c r="A60" s="12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21"/>
      <c r="M60" s="21"/>
      <c r="N60" s="21"/>
      <c r="O60" s="21"/>
      <c r="P60" s="21"/>
      <c r="Q60" s="21"/>
      <c r="R60" s="22"/>
      <c r="S60" s="22"/>
      <c r="T60" s="22"/>
      <c r="U60" s="22"/>
      <c r="V60" s="22"/>
    </row>
    <row r="61" spans="1:22" ht="12.75">
      <c r="A61" s="12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1"/>
      <c r="M61" s="21"/>
      <c r="N61" s="21"/>
      <c r="O61" s="21"/>
      <c r="P61" s="21"/>
      <c r="Q61" s="21"/>
      <c r="R61" s="22"/>
      <c r="S61" s="22"/>
      <c r="T61" s="22"/>
      <c r="U61" s="22"/>
      <c r="V61" s="22"/>
    </row>
    <row r="62" spans="1:22" ht="12.75">
      <c r="A62" s="12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21"/>
      <c r="M62" s="21"/>
      <c r="N62" s="21"/>
      <c r="O62" s="21"/>
      <c r="P62" s="21"/>
      <c r="Q62" s="21"/>
      <c r="R62" s="22"/>
      <c r="S62" s="22"/>
      <c r="T62" s="22"/>
      <c r="U62" s="22"/>
      <c r="V62" s="22"/>
    </row>
    <row r="63" spans="1:22" ht="12.75">
      <c r="A63" s="12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1"/>
      <c r="M63" s="21"/>
      <c r="N63" s="21"/>
      <c r="O63" s="21"/>
      <c r="P63" s="21"/>
      <c r="Q63" s="21"/>
      <c r="R63" s="22"/>
      <c r="S63" s="22"/>
      <c r="T63" s="22"/>
      <c r="U63" s="22"/>
      <c r="V63" s="22"/>
    </row>
    <row r="64" spans="1:22" ht="12.75">
      <c r="A64" s="12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21"/>
      <c r="M64" s="21"/>
      <c r="N64" s="21"/>
      <c r="O64" s="21"/>
      <c r="P64" s="21"/>
      <c r="Q64" s="21"/>
      <c r="R64" s="22"/>
      <c r="S64" s="22"/>
      <c r="T64" s="22"/>
      <c r="U64" s="22"/>
      <c r="V64" s="22"/>
    </row>
    <row r="65" spans="1:22" ht="12.75">
      <c r="A65" s="12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21"/>
      <c r="M65" s="21"/>
      <c r="N65" s="21"/>
      <c r="O65" s="21"/>
      <c r="P65" s="21"/>
      <c r="Q65" s="21"/>
      <c r="R65" s="22"/>
      <c r="S65" s="22"/>
      <c r="T65" s="22"/>
      <c r="U65" s="22"/>
      <c r="V65" s="22"/>
    </row>
    <row r="66" spans="1:22" ht="12.75">
      <c r="A66" s="12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21"/>
      <c r="M66" s="21"/>
      <c r="N66" s="21"/>
      <c r="O66" s="21"/>
      <c r="P66" s="21"/>
      <c r="Q66" s="21"/>
      <c r="R66" s="22"/>
      <c r="S66" s="22"/>
      <c r="T66" s="22"/>
      <c r="U66" s="22"/>
      <c r="V66" s="22"/>
    </row>
    <row r="67" spans="1:17" ht="12.75">
      <c r="A67" s="12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2"/>
      <c r="M67" s="12"/>
      <c r="N67" s="12"/>
      <c r="O67" s="12"/>
      <c r="P67" s="12"/>
      <c r="Q67" s="12"/>
    </row>
    <row r="68" spans="1:17" ht="12.75">
      <c r="A68" s="12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2"/>
      <c r="M68" s="12"/>
      <c r="N68" s="12"/>
      <c r="O68" s="12"/>
      <c r="P68" s="12"/>
      <c r="Q68" s="12"/>
    </row>
    <row r="69" spans="1:17" ht="12.75">
      <c r="A69" s="12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2"/>
      <c r="M69" s="12"/>
      <c r="N69" s="12"/>
      <c r="O69" s="12"/>
      <c r="P69" s="12"/>
      <c r="Q69" s="12"/>
    </row>
    <row r="70" spans="1:17" ht="12.75">
      <c r="A70" s="12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2"/>
      <c r="M70" s="12"/>
      <c r="N70" s="12"/>
      <c r="O70" s="12"/>
      <c r="P70" s="12"/>
      <c r="Q70" s="12"/>
    </row>
    <row r="71" spans="1:17" ht="12.75">
      <c r="A71" s="12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2"/>
      <c r="M71" s="12"/>
      <c r="N71" s="12"/>
      <c r="O71" s="12"/>
      <c r="P71" s="12"/>
      <c r="Q71" s="12"/>
    </row>
    <row r="72" spans="1:17" ht="12.75">
      <c r="A72" s="12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2"/>
      <c r="M72" s="12"/>
      <c r="N72" s="12"/>
      <c r="O72" s="12"/>
      <c r="P72" s="12"/>
      <c r="Q72" s="12"/>
    </row>
    <row r="73" spans="1:17" ht="12.75">
      <c r="A73" s="12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2"/>
      <c r="M73" s="12"/>
      <c r="N73" s="12"/>
      <c r="O73" s="12"/>
      <c r="P73" s="12"/>
      <c r="Q73" s="12"/>
    </row>
    <row r="74" spans="1:17" ht="12.75">
      <c r="A74" s="12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2"/>
      <c r="N74" s="12"/>
      <c r="O74" s="12"/>
      <c r="P74" s="12"/>
      <c r="Q74" s="12"/>
    </row>
    <row r="75" spans="1:17" ht="12.75">
      <c r="A75" s="1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2"/>
      <c r="M75" s="12"/>
      <c r="N75" s="12"/>
      <c r="O75" s="12"/>
      <c r="P75" s="12"/>
      <c r="Q75" s="12"/>
    </row>
    <row r="76" spans="1:17" ht="12.75">
      <c r="A76" s="1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2"/>
      <c r="M76" s="12"/>
      <c r="N76" s="12"/>
      <c r="O76" s="12"/>
      <c r="P76" s="12"/>
      <c r="Q76" s="12"/>
    </row>
    <row r="77" spans="1:17" ht="12.75">
      <c r="A77" s="12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2"/>
      <c r="M77" s="12"/>
      <c r="N77" s="12"/>
      <c r="O77" s="12"/>
      <c r="P77" s="12"/>
      <c r="Q77" s="12"/>
    </row>
    <row r="78" spans="1:17" ht="12.75">
      <c r="A78" s="12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2"/>
      <c r="M78" s="12"/>
      <c r="N78" s="12"/>
      <c r="O78" s="12"/>
      <c r="P78" s="12"/>
      <c r="Q78" s="12"/>
    </row>
    <row r="79" spans="1:17" ht="12.75">
      <c r="A79" s="12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2"/>
      <c r="M79" s="12"/>
      <c r="N79" s="12"/>
      <c r="O79" s="12"/>
      <c r="P79" s="12"/>
      <c r="Q79" s="12"/>
    </row>
    <row r="80" spans="1:17" ht="12.75">
      <c r="A80" s="12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2"/>
      <c r="M80" s="12"/>
      <c r="N80" s="12"/>
      <c r="O80" s="12"/>
      <c r="P80" s="12"/>
      <c r="Q80" s="12"/>
    </row>
    <row r="81" spans="1:17" ht="12.75">
      <c r="A81" s="12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2"/>
      <c r="M81" s="12"/>
      <c r="N81" s="12"/>
      <c r="O81" s="12"/>
      <c r="P81" s="12"/>
      <c r="Q81" s="12"/>
    </row>
    <row r="82" spans="1:17" ht="12.75">
      <c r="A82" s="12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2"/>
      <c r="M82" s="12"/>
      <c r="N82" s="12"/>
      <c r="O82" s="12"/>
      <c r="P82" s="12"/>
      <c r="Q82" s="12"/>
    </row>
    <row r="83" spans="1:17" ht="12.75">
      <c r="A83" s="12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2"/>
      <c r="M83" s="12"/>
      <c r="N83" s="12"/>
      <c r="O83" s="12"/>
      <c r="P83" s="12"/>
      <c r="Q83" s="12"/>
    </row>
    <row r="84" spans="1:17" ht="12.75">
      <c r="A84" s="12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2"/>
      <c r="M84" s="12"/>
      <c r="N84" s="12"/>
      <c r="O84" s="12"/>
      <c r="P84" s="12"/>
      <c r="Q84" s="12"/>
    </row>
    <row r="85" spans="1:17" ht="12.75">
      <c r="A85" s="1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2"/>
      <c r="M85" s="12"/>
      <c r="N85" s="12"/>
      <c r="O85" s="12"/>
      <c r="P85" s="12"/>
      <c r="Q85" s="12"/>
    </row>
    <row r="86" spans="1:17" ht="12.75">
      <c r="A86" s="12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2"/>
      <c r="M86" s="12"/>
      <c r="N86" s="12"/>
      <c r="O86" s="12"/>
      <c r="P86" s="12"/>
      <c r="Q86" s="12"/>
    </row>
    <row r="87" spans="1:17" ht="12.75">
      <c r="A87" s="12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2"/>
      <c r="M87" s="12"/>
      <c r="N87" s="12"/>
      <c r="O87" s="12"/>
      <c r="P87" s="12"/>
      <c r="Q87" s="12"/>
    </row>
    <row r="88" spans="1:17" ht="12.75">
      <c r="A88" s="12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2"/>
      <c r="M88" s="12"/>
      <c r="N88" s="12"/>
      <c r="O88" s="12"/>
      <c r="P88" s="12"/>
      <c r="Q88" s="12"/>
    </row>
    <row r="89" spans="1:17" ht="12.75">
      <c r="A89" s="12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2"/>
      <c r="M89" s="12"/>
      <c r="N89" s="12"/>
      <c r="O89" s="12"/>
      <c r="P89" s="12"/>
      <c r="Q89" s="12"/>
    </row>
    <row r="90" spans="1:17" ht="12.75">
      <c r="A90" s="12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2"/>
      <c r="M90" s="12"/>
      <c r="N90" s="12"/>
      <c r="O90" s="12"/>
      <c r="P90" s="12"/>
      <c r="Q90" s="12"/>
    </row>
    <row r="91" spans="1:17" ht="12.75">
      <c r="A91" s="12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2"/>
      <c r="M91" s="12"/>
      <c r="N91" s="12"/>
      <c r="O91" s="12"/>
      <c r="P91" s="12"/>
      <c r="Q91" s="12"/>
    </row>
    <row r="92" spans="1:17" ht="12.75">
      <c r="A92" s="12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2"/>
      <c r="M92" s="12"/>
      <c r="N92" s="12"/>
      <c r="O92" s="12"/>
      <c r="P92" s="12"/>
      <c r="Q92" s="12"/>
    </row>
    <row r="93" spans="1:17" ht="12.75">
      <c r="A93" s="12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2"/>
      <c r="M93" s="12"/>
      <c r="N93" s="12"/>
      <c r="O93" s="12"/>
      <c r="P93" s="12"/>
      <c r="Q93" s="12"/>
    </row>
    <row r="94" spans="1:17" ht="12.75">
      <c r="A94" s="12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2"/>
      <c r="M94" s="12"/>
      <c r="N94" s="12"/>
      <c r="O94" s="12"/>
      <c r="P94" s="12"/>
      <c r="Q94" s="12"/>
    </row>
    <row r="95" spans="1:17" ht="12.75">
      <c r="A95" s="12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2"/>
      <c r="M95" s="12"/>
      <c r="N95" s="12"/>
      <c r="O95" s="12"/>
      <c r="P95" s="12"/>
      <c r="Q95" s="12"/>
    </row>
    <row r="96" spans="1:17" ht="12.75">
      <c r="A96" s="12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2"/>
      <c r="M96" s="12"/>
      <c r="N96" s="12"/>
      <c r="O96" s="12"/>
      <c r="P96" s="12"/>
      <c r="Q96" s="12"/>
    </row>
    <row r="97" spans="1:17" ht="12.75">
      <c r="A97" s="12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2"/>
      <c r="M97" s="12"/>
      <c r="N97" s="12"/>
      <c r="O97" s="12"/>
      <c r="P97" s="12"/>
      <c r="Q97" s="12"/>
    </row>
    <row r="98" spans="1:17" ht="12.75">
      <c r="A98" s="12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2"/>
      <c r="M98" s="12"/>
      <c r="N98" s="12"/>
      <c r="O98" s="12"/>
      <c r="P98" s="12"/>
      <c r="Q98" s="12"/>
    </row>
    <row r="99" spans="1:17" ht="12.75">
      <c r="A99" s="12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2"/>
      <c r="M99" s="12"/>
      <c r="N99" s="12"/>
      <c r="O99" s="12"/>
      <c r="P99" s="12"/>
      <c r="Q99" s="12"/>
    </row>
    <row r="100" spans="1:17" ht="12.75">
      <c r="A100" s="12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2"/>
      <c r="M100" s="12"/>
      <c r="N100" s="12"/>
      <c r="O100" s="12"/>
      <c r="P100" s="12"/>
      <c r="Q100" s="12"/>
    </row>
    <row r="101" spans="1:17" ht="12.75">
      <c r="A101" s="12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2"/>
      <c r="M101" s="12"/>
      <c r="N101" s="12"/>
      <c r="O101" s="12"/>
      <c r="P101" s="12"/>
      <c r="Q101" s="12"/>
    </row>
    <row r="102" spans="1:17" ht="12.75">
      <c r="A102" s="12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2"/>
      <c r="M102" s="12"/>
      <c r="N102" s="12"/>
      <c r="O102" s="12"/>
      <c r="P102" s="12"/>
      <c r="Q102" s="12"/>
    </row>
    <row r="103" spans="1:17" ht="12.75">
      <c r="A103" s="12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2"/>
      <c r="M103" s="12"/>
      <c r="N103" s="12"/>
      <c r="O103" s="12"/>
      <c r="P103" s="12"/>
      <c r="Q103" s="12"/>
    </row>
    <row r="104" spans="1:17" ht="12.75">
      <c r="A104" s="1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2"/>
      <c r="M104" s="12"/>
      <c r="N104" s="12"/>
      <c r="O104" s="12"/>
      <c r="P104" s="12"/>
      <c r="Q104" s="12"/>
    </row>
    <row r="105" spans="1:17" ht="12.75">
      <c r="A105" s="12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2"/>
      <c r="M105" s="12"/>
      <c r="N105" s="12"/>
      <c r="O105" s="12"/>
      <c r="P105" s="12"/>
      <c r="Q105" s="12"/>
    </row>
    <row r="106" spans="1:17" ht="12.75">
      <c r="A106" s="12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2"/>
      <c r="M106" s="12"/>
      <c r="N106" s="12"/>
      <c r="O106" s="12"/>
      <c r="P106" s="12"/>
      <c r="Q106" s="12"/>
    </row>
    <row r="107" spans="1:17" ht="12.75">
      <c r="A107" s="1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2"/>
      <c r="M107" s="12"/>
      <c r="N107" s="12"/>
      <c r="O107" s="12"/>
      <c r="P107" s="12"/>
      <c r="Q107" s="12"/>
    </row>
    <row r="108" spans="1:17" ht="12.75">
      <c r="A108" s="12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2"/>
      <c r="M108" s="12"/>
      <c r="N108" s="12"/>
      <c r="O108" s="12"/>
      <c r="P108" s="12"/>
      <c r="Q108" s="12"/>
    </row>
    <row r="109" spans="1:17" ht="12.75">
      <c r="A109" s="12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2"/>
      <c r="M109" s="12"/>
      <c r="N109" s="12"/>
      <c r="O109" s="12"/>
      <c r="P109" s="12"/>
      <c r="Q109" s="12"/>
    </row>
    <row r="110" spans="1:17" ht="12.75">
      <c r="A110" s="12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2"/>
      <c r="M110" s="12"/>
      <c r="N110" s="12"/>
      <c r="O110" s="12"/>
      <c r="P110" s="12"/>
      <c r="Q110" s="12"/>
    </row>
    <row r="111" spans="1:17" ht="12.75">
      <c r="A111" s="12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2"/>
      <c r="M111" s="12"/>
      <c r="N111" s="12"/>
      <c r="O111" s="12"/>
      <c r="P111" s="12"/>
      <c r="Q111" s="12"/>
    </row>
    <row r="112" spans="1:17" ht="12.75">
      <c r="A112" s="12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2"/>
      <c r="M112" s="12"/>
      <c r="N112" s="12"/>
      <c r="O112" s="12"/>
      <c r="P112" s="12"/>
      <c r="Q112" s="12"/>
    </row>
    <row r="113" spans="1:17" ht="12.75">
      <c r="A113" s="12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2"/>
      <c r="M113" s="12"/>
      <c r="N113" s="12"/>
      <c r="O113" s="12"/>
      <c r="P113" s="12"/>
      <c r="Q113" s="12"/>
    </row>
    <row r="114" spans="1:17" ht="12.75">
      <c r="A114" s="12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2"/>
      <c r="M114" s="12"/>
      <c r="N114" s="12"/>
      <c r="O114" s="12"/>
      <c r="P114" s="12"/>
      <c r="Q114" s="12"/>
    </row>
    <row r="115" spans="1:17" ht="12.75">
      <c r="A115" s="12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2"/>
      <c r="M115" s="12"/>
      <c r="N115" s="12"/>
      <c r="O115" s="12"/>
      <c r="P115" s="12"/>
      <c r="Q115" s="12"/>
    </row>
    <row r="116" spans="1:17" ht="12.75">
      <c r="A116" s="12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2"/>
      <c r="M116" s="12"/>
      <c r="N116" s="12"/>
      <c r="O116" s="12"/>
      <c r="P116" s="12"/>
      <c r="Q116" s="12"/>
    </row>
    <row r="117" spans="1:17" ht="12.75">
      <c r="A117" s="12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2"/>
      <c r="M117" s="12"/>
      <c r="N117" s="12"/>
      <c r="O117" s="12"/>
      <c r="P117" s="12"/>
      <c r="Q117" s="12"/>
    </row>
    <row r="118" spans="1:17" ht="12.75">
      <c r="A118" s="12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2"/>
      <c r="M118" s="12"/>
      <c r="N118" s="12"/>
      <c r="O118" s="12"/>
      <c r="P118" s="12"/>
      <c r="Q118" s="12"/>
    </row>
    <row r="119" spans="1:17" ht="12.75">
      <c r="A119" s="12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2"/>
      <c r="M119" s="12"/>
      <c r="N119" s="12"/>
      <c r="O119" s="12"/>
      <c r="P119" s="12"/>
      <c r="Q119" s="12"/>
    </row>
    <row r="120" spans="1:17" ht="12.75">
      <c r="A120" s="12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2"/>
      <c r="M120" s="12"/>
      <c r="N120" s="12"/>
      <c r="O120" s="12"/>
      <c r="P120" s="12"/>
      <c r="Q120" s="12"/>
    </row>
    <row r="121" spans="1:17" ht="12.75">
      <c r="A121" s="12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2"/>
      <c r="M121" s="12"/>
      <c r="N121" s="12"/>
      <c r="O121" s="12"/>
      <c r="P121" s="12"/>
      <c r="Q121" s="12"/>
    </row>
    <row r="122" spans="1:17" ht="12.75">
      <c r="A122" s="12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2"/>
      <c r="M122" s="12"/>
      <c r="N122" s="12"/>
      <c r="O122" s="12"/>
      <c r="P122" s="12"/>
      <c r="Q122" s="12"/>
    </row>
    <row r="123" spans="1:17" ht="12.75">
      <c r="A123" s="12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2"/>
      <c r="M123" s="12"/>
      <c r="N123" s="12"/>
      <c r="O123" s="12"/>
      <c r="P123" s="12"/>
      <c r="Q123" s="12"/>
    </row>
    <row r="124" spans="1:17" ht="12.75">
      <c r="A124" s="12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2"/>
      <c r="M124" s="12"/>
      <c r="N124" s="12"/>
      <c r="O124" s="12"/>
      <c r="P124" s="12"/>
      <c r="Q124" s="12"/>
    </row>
    <row r="125" spans="1:17" ht="12.75">
      <c r="A125" s="12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2"/>
      <c r="M125" s="12"/>
      <c r="N125" s="12"/>
      <c r="O125" s="12"/>
      <c r="P125" s="12"/>
      <c r="Q125" s="12"/>
    </row>
    <row r="126" spans="1:17" ht="12.75">
      <c r="A126" s="12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2"/>
      <c r="M126" s="12"/>
      <c r="N126" s="12"/>
      <c r="O126" s="12"/>
      <c r="P126" s="12"/>
      <c r="Q126" s="12"/>
    </row>
    <row r="127" spans="1:17" ht="12.75">
      <c r="A127" s="12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2"/>
      <c r="M127" s="12"/>
      <c r="N127" s="12"/>
      <c r="O127" s="12"/>
      <c r="P127" s="12"/>
      <c r="Q127" s="12"/>
    </row>
    <row r="128" spans="1:17" ht="12.75">
      <c r="A128" s="12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2"/>
      <c r="M128" s="12"/>
      <c r="N128" s="12"/>
      <c r="O128" s="12"/>
      <c r="P128" s="12"/>
      <c r="Q128" s="12"/>
    </row>
    <row r="129" spans="1:17" ht="12.75">
      <c r="A129" s="12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2"/>
      <c r="M129" s="12"/>
      <c r="N129" s="12"/>
      <c r="O129" s="12"/>
      <c r="P129" s="12"/>
      <c r="Q129" s="12"/>
    </row>
    <row r="130" spans="1:17" ht="12.75">
      <c r="A130" s="12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2"/>
      <c r="M130" s="12"/>
      <c r="N130" s="12"/>
      <c r="O130" s="12"/>
      <c r="P130" s="12"/>
      <c r="Q130" s="12"/>
    </row>
    <row r="131" spans="1:17" ht="12.75">
      <c r="A131" s="12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2"/>
      <c r="M131" s="12"/>
      <c r="N131" s="12"/>
      <c r="O131" s="12"/>
      <c r="P131" s="12"/>
      <c r="Q131" s="12"/>
    </row>
    <row r="132" spans="1:17" ht="12.75">
      <c r="A132" s="12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2"/>
      <c r="M132" s="12"/>
      <c r="N132" s="12"/>
      <c r="O132" s="12"/>
      <c r="P132" s="12"/>
      <c r="Q132" s="12"/>
    </row>
    <row r="133" spans="1:17" ht="12.75">
      <c r="A133" s="12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2"/>
      <c r="M133" s="12"/>
      <c r="N133" s="12"/>
      <c r="O133" s="12"/>
      <c r="P133" s="12"/>
      <c r="Q133" s="12"/>
    </row>
    <row r="134" spans="1:17" ht="12.75">
      <c r="A134" s="12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2"/>
      <c r="M134" s="12"/>
      <c r="N134" s="12"/>
      <c r="O134" s="12"/>
      <c r="P134" s="12"/>
      <c r="Q134" s="12"/>
    </row>
    <row r="135" spans="1:17" ht="12.75">
      <c r="A135" s="12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2"/>
      <c r="M135" s="12"/>
      <c r="N135" s="12"/>
      <c r="O135" s="12"/>
      <c r="P135" s="12"/>
      <c r="Q135" s="12"/>
    </row>
    <row r="136" spans="1:17" ht="12.75">
      <c r="A136" s="12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2"/>
      <c r="M136" s="12"/>
      <c r="N136" s="12"/>
      <c r="O136" s="12"/>
      <c r="P136" s="12"/>
      <c r="Q136" s="12"/>
    </row>
    <row r="137" spans="1:17" ht="12.75">
      <c r="A137" s="12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2"/>
      <c r="M137" s="12"/>
      <c r="N137" s="12"/>
      <c r="O137" s="12"/>
      <c r="P137" s="12"/>
      <c r="Q137" s="12"/>
    </row>
    <row r="138" spans="1:17" ht="12.75">
      <c r="A138" s="12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2"/>
      <c r="M138" s="12"/>
      <c r="N138" s="12"/>
      <c r="O138" s="12"/>
      <c r="P138" s="12"/>
      <c r="Q138" s="12"/>
    </row>
    <row r="139" spans="1:17" ht="12.75">
      <c r="A139" s="12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2"/>
      <c r="M139" s="12"/>
      <c r="N139" s="12"/>
      <c r="O139" s="12"/>
      <c r="P139" s="12"/>
      <c r="Q139" s="12"/>
    </row>
    <row r="140" spans="1:17" ht="12.75">
      <c r="A140" s="12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2"/>
      <c r="M140" s="12"/>
      <c r="N140" s="12"/>
      <c r="O140" s="12"/>
      <c r="P140" s="12"/>
      <c r="Q140" s="12"/>
    </row>
    <row r="141" spans="1:17" ht="12.75">
      <c r="A141" s="12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2"/>
      <c r="M141" s="12"/>
      <c r="N141" s="12"/>
      <c r="O141" s="12"/>
      <c r="P141" s="12"/>
      <c r="Q141" s="12"/>
    </row>
    <row r="142" spans="1:17" ht="12.75">
      <c r="A142" s="12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2"/>
      <c r="M142" s="12"/>
      <c r="N142" s="12"/>
      <c r="O142" s="12"/>
      <c r="P142" s="12"/>
      <c r="Q142" s="12"/>
    </row>
    <row r="143" spans="1:17" ht="12.75">
      <c r="A143" s="12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2"/>
      <c r="M143" s="12"/>
      <c r="N143" s="12"/>
      <c r="O143" s="12"/>
      <c r="P143" s="12"/>
      <c r="Q143" s="12"/>
    </row>
    <row r="144" spans="1:17" ht="12.75">
      <c r="A144" s="12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2"/>
      <c r="M144" s="12"/>
      <c r="N144" s="12"/>
      <c r="O144" s="12"/>
      <c r="P144" s="12"/>
      <c r="Q144" s="12"/>
    </row>
    <row r="145" spans="1:17" ht="12.75">
      <c r="A145" s="12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2"/>
      <c r="M145" s="12"/>
      <c r="N145" s="12"/>
      <c r="O145" s="12"/>
      <c r="P145" s="12"/>
      <c r="Q145" s="12"/>
    </row>
    <row r="146" spans="1:17" ht="12.75">
      <c r="A146" s="12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2"/>
      <c r="M146" s="12"/>
      <c r="N146" s="12"/>
      <c r="O146" s="12"/>
      <c r="P146" s="12"/>
      <c r="Q146" s="12"/>
    </row>
    <row r="147" spans="1:17" ht="12.75">
      <c r="A147" s="12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2"/>
      <c r="M147" s="12"/>
      <c r="N147" s="12"/>
      <c r="O147" s="12"/>
      <c r="P147" s="12"/>
      <c r="Q147" s="12"/>
    </row>
    <row r="148" spans="1:17" ht="12.75">
      <c r="A148" s="12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2"/>
      <c r="M148" s="12"/>
      <c r="N148" s="12"/>
      <c r="O148" s="12"/>
      <c r="P148" s="12"/>
      <c r="Q148" s="12"/>
    </row>
    <row r="149" spans="1:17" ht="12.75">
      <c r="A149" s="12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2"/>
      <c r="M149" s="12"/>
      <c r="N149" s="12"/>
      <c r="O149" s="12"/>
      <c r="P149" s="12"/>
      <c r="Q149" s="12"/>
    </row>
    <row r="150" spans="1:17" ht="12.75">
      <c r="A150" s="12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2"/>
      <c r="M150" s="12"/>
      <c r="N150" s="12"/>
      <c r="O150" s="12"/>
      <c r="P150" s="12"/>
      <c r="Q150" s="12"/>
    </row>
    <row r="151" spans="1:17" ht="12.75">
      <c r="A151" s="12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2"/>
      <c r="M151" s="12"/>
      <c r="N151" s="12"/>
      <c r="O151" s="12"/>
      <c r="P151" s="12"/>
      <c r="Q151" s="12"/>
    </row>
    <row r="152" spans="1:17" ht="12.75">
      <c r="A152" s="12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2"/>
      <c r="M152" s="12"/>
      <c r="N152" s="12"/>
      <c r="O152" s="12"/>
      <c r="P152" s="12"/>
      <c r="Q152" s="12"/>
    </row>
    <row r="153" spans="1:17" ht="12.75">
      <c r="A153" s="12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2"/>
      <c r="M153" s="12"/>
      <c r="N153" s="12"/>
      <c r="O153" s="12"/>
      <c r="P153" s="12"/>
      <c r="Q153" s="12"/>
    </row>
    <row r="154" spans="1:17" ht="12.75">
      <c r="A154" s="12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2"/>
      <c r="M154" s="12"/>
      <c r="N154" s="12"/>
      <c r="O154" s="12"/>
      <c r="P154" s="12"/>
      <c r="Q154" s="12"/>
    </row>
    <row r="155" spans="1:17" ht="12.75">
      <c r="A155" s="12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2"/>
      <c r="M155" s="12"/>
      <c r="N155" s="12"/>
      <c r="O155" s="12"/>
      <c r="P155" s="12"/>
      <c r="Q155" s="12"/>
    </row>
    <row r="156" spans="1:17" ht="12.75">
      <c r="A156" s="12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2"/>
      <c r="M156" s="12"/>
      <c r="N156" s="12"/>
      <c r="O156" s="12"/>
      <c r="P156" s="12"/>
      <c r="Q156" s="12"/>
    </row>
    <row r="157" spans="1:17" ht="12.75">
      <c r="A157" s="12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2"/>
      <c r="M157" s="12"/>
      <c r="N157" s="12"/>
      <c r="O157" s="12"/>
      <c r="P157" s="12"/>
      <c r="Q157" s="12"/>
    </row>
    <row r="158" spans="1:17" ht="12.75">
      <c r="A158" s="12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2"/>
      <c r="M158" s="12"/>
      <c r="N158" s="12"/>
      <c r="O158" s="12"/>
      <c r="P158" s="12"/>
      <c r="Q158" s="12"/>
    </row>
    <row r="159" spans="1:17" ht="12.75">
      <c r="A159" s="12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2"/>
      <c r="M159" s="12"/>
      <c r="N159" s="12"/>
      <c r="O159" s="12"/>
      <c r="P159" s="12"/>
      <c r="Q159" s="12"/>
    </row>
    <row r="160" spans="1:17" ht="12.75">
      <c r="A160" s="12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2"/>
      <c r="M160" s="12"/>
      <c r="N160" s="12"/>
      <c r="O160" s="12"/>
      <c r="P160" s="12"/>
      <c r="Q160" s="12"/>
    </row>
    <row r="161" spans="1:17" ht="12.75">
      <c r="A161" s="12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2"/>
      <c r="M161" s="12"/>
      <c r="N161" s="12"/>
      <c r="O161" s="12"/>
      <c r="P161" s="12"/>
      <c r="Q161" s="12"/>
    </row>
    <row r="162" spans="1:17" ht="12.75">
      <c r="A162" s="12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2"/>
      <c r="M162" s="12"/>
      <c r="N162" s="12"/>
      <c r="O162" s="12"/>
      <c r="P162" s="12"/>
      <c r="Q162" s="12"/>
    </row>
    <row r="163" spans="1:17" ht="12.75">
      <c r="A163" s="12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2"/>
      <c r="M163" s="12"/>
      <c r="N163" s="12"/>
      <c r="O163" s="12"/>
      <c r="P163" s="12"/>
      <c r="Q163" s="12"/>
    </row>
    <row r="164" spans="1:17" ht="12.75">
      <c r="A164" s="12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2"/>
      <c r="M164" s="12"/>
      <c r="N164" s="12"/>
      <c r="O164" s="12"/>
      <c r="P164" s="12"/>
      <c r="Q164" s="12"/>
    </row>
    <row r="165" spans="1:17" ht="12.75">
      <c r="A165" s="12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2"/>
      <c r="M165" s="12"/>
      <c r="N165" s="12"/>
      <c r="O165" s="12"/>
      <c r="P165" s="12"/>
      <c r="Q165" s="12"/>
    </row>
    <row r="166" spans="1:17" ht="12.75">
      <c r="A166" s="12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2"/>
      <c r="M166" s="12"/>
      <c r="N166" s="12"/>
      <c r="O166" s="12"/>
      <c r="P166" s="12"/>
      <c r="Q166" s="12"/>
    </row>
    <row r="167" spans="1:17" ht="12.75">
      <c r="A167" s="12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2"/>
      <c r="M167" s="12"/>
      <c r="N167" s="12"/>
      <c r="O167" s="12"/>
      <c r="P167" s="12"/>
      <c r="Q167" s="12"/>
    </row>
    <row r="168" spans="1:17" ht="12.75">
      <c r="A168" s="12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2"/>
      <c r="M168" s="12"/>
      <c r="N168" s="12"/>
      <c r="O168" s="12"/>
      <c r="P168" s="12"/>
      <c r="Q168" s="12"/>
    </row>
    <row r="169" spans="1:17" ht="12.75">
      <c r="A169" s="12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2"/>
      <c r="M169" s="12"/>
      <c r="N169" s="12"/>
      <c r="O169" s="12"/>
      <c r="P169" s="12"/>
      <c r="Q169" s="12"/>
    </row>
    <row r="170" spans="1:17" ht="12.75">
      <c r="A170" s="12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2"/>
      <c r="M170" s="12"/>
      <c r="N170" s="12"/>
      <c r="O170" s="12"/>
      <c r="P170" s="12"/>
      <c r="Q170" s="12"/>
    </row>
    <row r="171" spans="1:17" ht="12.75">
      <c r="A171" s="12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2"/>
      <c r="M171" s="12"/>
      <c r="N171" s="12"/>
      <c r="O171" s="12"/>
      <c r="P171" s="12"/>
      <c r="Q171" s="12"/>
    </row>
    <row r="172" spans="1:17" ht="12.75">
      <c r="A172" s="12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2"/>
      <c r="M172" s="12"/>
      <c r="N172" s="12"/>
      <c r="O172" s="12"/>
      <c r="P172" s="12"/>
      <c r="Q172" s="12"/>
    </row>
    <row r="173" spans="1:17" ht="12.75">
      <c r="A173" s="12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2"/>
      <c r="M173" s="12"/>
      <c r="N173" s="12"/>
      <c r="O173" s="12"/>
      <c r="P173" s="12"/>
      <c r="Q173" s="12"/>
    </row>
    <row r="174" spans="1:17" ht="12.75">
      <c r="A174" s="12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2"/>
      <c r="M174" s="12"/>
      <c r="N174" s="12"/>
      <c r="O174" s="12"/>
      <c r="P174" s="12"/>
      <c r="Q174" s="12"/>
    </row>
    <row r="175" spans="1:17" ht="12.75">
      <c r="A175" s="12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2"/>
      <c r="M175" s="12"/>
      <c r="N175" s="12"/>
      <c r="O175" s="12"/>
      <c r="P175" s="12"/>
      <c r="Q175" s="12"/>
    </row>
    <row r="176" spans="1:17" ht="12.75">
      <c r="A176" s="12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2"/>
      <c r="M176" s="12"/>
      <c r="N176" s="12"/>
      <c r="O176" s="12"/>
      <c r="P176" s="12"/>
      <c r="Q176" s="12"/>
    </row>
    <row r="177" spans="1:17" ht="12.75">
      <c r="A177" s="12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2"/>
      <c r="M177" s="12"/>
      <c r="N177" s="12"/>
      <c r="O177" s="12"/>
      <c r="P177" s="12"/>
      <c r="Q177" s="12"/>
    </row>
    <row r="178" spans="1:17" ht="12.75">
      <c r="A178" s="12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2"/>
      <c r="M178" s="12"/>
      <c r="N178" s="12"/>
      <c r="O178" s="12"/>
      <c r="P178" s="12"/>
      <c r="Q178" s="12"/>
    </row>
    <row r="179" spans="1:17" ht="12.75">
      <c r="A179" s="12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2"/>
      <c r="M179" s="12"/>
      <c r="N179" s="12"/>
      <c r="O179" s="12"/>
      <c r="P179" s="12"/>
      <c r="Q179" s="12"/>
    </row>
    <row r="180" spans="1:17" ht="12.75">
      <c r="A180" s="12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2"/>
      <c r="M180" s="12"/>
      <c r="N180" s="12"/>
      <c r="O180" s="12"/>
      <c r="P180" s="12"/>
      <c r="Q180" s="12"/>
    </row>
    <row r="181" spans="1:17" ht="12.75">
      <c r="A181" s="12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2"/>
      <c r="M181" s="12"/>
      <c r="N181" s="12"/>
      <c r="O181" s="12"/>
      <c r="P181" s="12"/>
      <c r="Q181" s="12"/>
    </row>
    <row r="182" spans="1:17" ht="12.75">
      <c r="A182" s="12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2"/>
      <c r="M182" s="12"/>
      <c r="N182" s="12"/>
      <c r="O182" s="12"/>
      <c r="P182" s="12"/>
      <c r="Q182" s="12"/>
    </row>
    <row r="183" spans="1:17" ht="12.75">
      <c r="A183" s="12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2"/>
      <c r="M183" s="12"/>
      <c r="N183" s="12"/>
      <c r="O183" s="12"/>
      <c r="P183" s="12"/>
      <c r="Q183" s="12"/>
    </row>
    <row r="184" spans="1:17" ht="12.75">
      <c r="A184" s="12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2"/>
      <c r="M184" s="12"/>
      <c r="N184" s="12"/>
      <c r="O184" s="12"/>
      <c r="P184" s="12"/>
      <c r="Q184" s="12"/>
    </row>
    <row r="185" spans="1:17" ht="12.75">
      <c r="A185" s="12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2"/>
      <c r="M185" s="12"/>
      <c r="N185" s="12"/>
      <c r="O185" s="12"/>
      <c r="P185" s="12"/>
      <c r="Q185" s="12"/>
    </row>
    <row r="186" spans="1:17" ht="12.75">
      <c r="A186" s="12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2"/>
      <c r="M186" s="12"/>
      <c r="N186" s="12"/>
      <c r="O186" s="12"/>
      <c r="P186" s="12"/>
      <c r="Q186" s="12"/>
    </row>
    <row r="187" spans="1:17" ht="12.75">
      <c r="A187" s="12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2"/>
      <c r="M187" s="12"/>
      <c r="N187" s="12"/>
      <c r="O187" s="12"/>
      <c r="P187" s="12"/>
      <c r="Q187" s="12"/>
    </row>
    <row r="188" spans="1:17" ht="12.75">
      <c r="A188" s="12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2"/>
      <c r="M188" s="12"/>
      <c r="N188" s="12"/>
      <c r="O188" s="12"/>
      <c r="P188" s="12"/>
      <c r="Q188" s="12"/>
    </row>
    <row r="189" spans="1:17" ht="12.75">
      <c r="A189" s="12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2"/>
      <c r="M189" s="12"/>
      <c r="N189" s="12"/>
      <c r="O189" s="12"/>
      <c r="P189" s="12"/>
      <c r="Q189" s="12"/>
    </row>
    <row r="190" spans="1:17" ht="12.75">
      <c r="A190" s="12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2"/>
      <c r="M190" s="12"/>
      <c r="N190" s="12"/>
      <c r="O190" s="12"/>
      <c r="P190" s="12"/>
      <c r="Q190" s="12"/>
    </row>
    <row r="191" spans="1:17" ht="12.75">
      <c r="A191" s="12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2"/>
      <c r="M191" s="12"/>
      <c r="N191" s="12"/>
      <c r="O191" s="12"/>
      <c r="P191" s="12"/>
      <c r="Q191" s="12"/>
    </row>
    <row r="192" spans="1:17" ht="12.75">
      <c r="A192" s="12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2"/>
      <c r="M192" s="12"/>
      <c r="N192" s="12"/>
      <c r="O192" s="12"/>
      <c r="P192" s="12"/>
      <c r="Q192" s="12"/>
    </row>
    <row r="193" spans="1:17" ht="12.75">
      <c r="A193" s="12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2"/>
      <c r="M193" s="12"/>
      <c r="N193" s="12"/>
      <c r="O193" s="12"/>
      <c r="P193" s="12"/>
      <c r="Q193" s="12"/>
    </row>
    <row r="194" spans="1:17" ht="12.75">
      <c r="A194" s="12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2"/>
      <c r="M194" s="12"/>
      <c r="N194" s="12"/>
      <c r="O194" s="12"/>
      <c r="P194" s="12"/>
      <c r="Q194" s="12"/>
    </row>
    <row r="195" spans="1:17" ht="12.75">
      <c r="A195" s="12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2"/>
      <c r="M195" s="12"/>
      <c r="N195" s="12"/>
      <c r="O195" s="12"/>
      <c r="P195" s="12"/>
      <c r="Q195" s="12"/>
    </row>
    <row r="196" spans="1:17" ht="12.75">
      <c r="A196" s="12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2"/>
      <c r="M196" s="12"/>
      <c r="N196" s="12"/>
      <c r="O196" s="12"/>
      <c r="P196" s="12"/>
      <c r="Q196" s="12"/>
    </row>
    <row r="197" spans="1:17" ht="12.75">
      <c r="A197" s="12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2"/>
      <c r="M197" s="12"/>
      <c r="N197" s="12"/>
      <c r="O197" s="12"/>
      <c r="P197" s="12"/>
      <c r="Q197" s="12"/>
    </row>
    <row r="198" spans="1:17" ht="12.75">
      <c r="A198" s="12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2"/>
      <c r="M198" s="12"/>
      <c r="N198" s="12"/>
      <c r="O198" s="12"/>
      <c r="P198" s="12"/>
      <c r="Q198" s="12"/>
    </row>
    <row r="199" spans="1:17" ht="12.75">
      <c r="A199" s="12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2"/>
      <c r="M199" s="12"/>
      <c r="N199" s="12"/>
      <c r="O199" s="12"/>
      <c r="P199" s="12"/>
      <c r="Q199" s="12"/>
    </row>
    <row r="200" spans="1:17" ht="12.75">
      <c r="A200" s="12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2"/>
      <c r="M200" s="12"/>
      <c r="N200" s="12"/>
      <c r="O200" s="12"/>
      <c r="P200" s="12"/>
      <c r="Q200" s="12"/>
    </row>
    <row r="201" spans="1:17" ht="12.75">
      <c r="A201" s="12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2"/>
      <c r="M201" s="12"/>
      <c r="N201" s="12"/>
      <c r="O201" s="12"/>
      <c r="P201" s="12"/>
      <c r="Q201" s="12"/>
    </row>
    <row r="202" spans="1:17" ht="12.75">
      <c r="A202" s="12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2"/>
      <c r="M202" s="12"/>
      <c r="N202" s="12"/>
      <c r="O202" s="12"/>
      <c r="P202" s="12"/>
      <c r="Q202" s="12"/>
    </row>
    <row r="203" spans="1:17" ht="12.75">
      <c r="A203" s="12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2"/>
      <c r="M203" s="12"/>
      <c r="N203" s="12"/>
      <c r="O203" s="12"/>
      <c r="P203" s="12"/>
      <c r="Q203" s="12"/>
    </row>
    <row r="204" spans="1:17" ht="12.75">
      <c r="A204" s="12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2"/>
      <c r="M204" s="12"/>
      <c r="N204" s="12"/>
      <c r="O204" s="12"/>
      <c r="P204" s="12"/>
      <c r="Q204" s="12"/>
    </row>
    <row r="205" spans="1:17" ht="12.75">
      <c r="A205" s="12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2"/>
      <c r="M205" s="12"/>
      <c r="N205" s="12"/>
      <c r="O205" s="12"/>
      <c r="P205" s="12"/>
      <c r="Q205" s="12"/>
    </row>
    <row r="206" spans="1:17" ht="12.75">
      <c r="A206" s="12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2"/>
      <c r="M206" s="12"/>
      <c r="N206" s="12"/>
      <c r="O206" s="12"/>
      <c r="P206" s="12"/>
      <c r="Q206" s="12"/>
    </row>
    <row r="207" spans="1:17" ht="12.75">
      <c r="A207" s="12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2"/>
      <c r="M207" s="12"/>
      <c r="N207" s="12"/>
      <c r="O207" s="12"/>
      <c r="P207" s="12"/>
      <c r="Q207" s="12"/>
    </row>
    <row r="208" spans="1:17" ht="12.75">
      <c r="A208" s="12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2"/>
      <c r="M208" s="12"/>
      <c r="N208" s="12"/>
      <c r="O208" s="12"/>
      <c r="P208" s="12"/>
      <c r="Q208" s="12"/>
    </row>
    <row r="209" spans="1:17" ht="12.75">
      <c r="A209" s="12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2"/>
      <c r="M209" s="12"/>
      <c r="N209" s="12"/>
      <c r="O209" s="12"/>
      <c r="P209" s="12"/>
      <c r="Q209" s="12"/>
    </row>
    <row r="210" spans="1:17" ht="12.75">
      <c r="A210" s="12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2"/>
      <c r="M210" s="12"/>
      <c r="N210" s="12"/>
      <c r="O210" s="12"/>
      <c r="P210" s="12"/>
      <c r="Q210" s="12"/>
    </row>
    <row r="211" spans="1:17" ht="12.75">
      <c r="A211" s="12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2"/>
      <c r="M211" s="12"/>
      <c r="N211" s="12"/>
      <c r="O211" s="12"/>
      <c r="P211" s="12"/>
      <c r="Q211" s="12"/>
    </row>
    <row r="212" spans="2:11" ht="12.75">
      <c r="B212" s="43"/>
      <c r="C212" s="43"/>
      <c r="D212" s="43"/>
      <c r="E212" s="43"/>
      <c r="F212" s="43"/>
      <c r="G212" s="43"/>
      <c r="H212" s="43"/>
      <c r="I212" s="43"/>
      <c r="J212" s="43"/>
      <c r="K212" s="43"/>
    </row>
    <row r="213" spans="2:11" ht="12.75">
      <c r="B213" s="43"/>
      <c r="C213" s="43"/>
      <c r="D213" s="43"/>
      <c r="E213" s="43"/>
      <c r="F213" s="43"/>
      <c r="G213" s="43"/>
      <c r="H213" s="43"/>
      <c r="I213" s="43"/>
      <c r="J213" s="43"/>
      <c r="K213" s="43"/>
    </row>
    <row r="214" spans="2:11" ht="12.75">
      <c r="B214" s="43"/>
      <c r="C214" s="43"/>
      <c r="D214" s="43"/>
      <c r="E214" s="43"/>
      <c r="F214" s="43"/>
      <c r="G214" s="43"/>
      <c r="H214" s="43"/>
      <c r="I214" s="43"/>
      <c r="J214" s="43"/>
      <c r="K214" s="43"/>
    </row>
    <row r="215" spans="2:11" ht="12.75">
      <c r="B215" s="43"/>
      <c r="C215" s="43"/>
      <c r="D215" s="43"/>
      <c r="E215" s="43"/>
      <c r="F215" s="43"/>
      <c r="G215" s="43"/>
      <c r="H215" s="43"/>
      <c r="I215" s="43"/>
      <c r="J215" s="43"/>
      <c r="K215" s="43"/>
    </row>
    <row r="216" spans="2:11" ht="12.75">
      <c r="B216" s="43"/>
      <c r="C216" s="43"/>
      <c r="D216" s="43"/>
      <c r="E216" s="43"/>
      <c r="F216" s="43"/>
      <c r="G216" s="43"/>
      <c r="H216" s="43"/>
      <c r="I216" s="43"/>
      <c r="J216" s="43"/>
      <c r="K216" s="43"/>
    </row>
    <row r="217" spans="2:11" ht="12.75">
      <c r="B217" s="43"/>
      <c r="C217" s="43"/>
      <c r="D217" s="43"/>
      <c r="E217" s="43"/>
      <c r="F217" s="43"/>
      <c r="G217" s="43"/>
      <c r="H217" s="43"/>
      <c r="I217" s="43"/>
      <c r="J217" s="43"/>
      <c r="K217" s="43"/>
    </row>
    <row r="218" spans="2:11" ht="12.75">
      <c r="B218" s="43"/>
      <c r="C218" s="43"/>
      <c r="D218" s="43"/>
      <c r="E218" s="43"/>
      <c r="F218" s="43"/>
      <c r="G218" s="43"/>
      <c r="H218" s="43"/>
      <c r="I218" s="43"/>
      <c r="J218" s="43"/>
      <c r="K218" s="43"/>
    </row>
    <row r="219" spans="2:11" ht="12.75">
      <c r="B219" s="43"/>
      <c r="C219" s="43"/>
      <c r="D219" s="43"/>
      <c r="E219" s="43"/>
      <c r="F219" s="43"/>
      <c r="G219" s="43"/>
      <c r="H219" s="43"/>
      <c r="I219" s="43"/>
      <c r="J219" s="43"/>
      <c r="K219" s="43"/>
    </row>
    <row r="220" spans="2:11" ht="12.75">
      <c r="B220" s="43"/>
      <c r="C220" s="43"/>
      <c r="D220" s="43"/>
      <c r="E220" s="43"/>
      <c r="F220" s="43"/>
      <c r="G220" s="43"/>
      <c r="H220" s="43"/>
      <c r="I220" s="43"/>
      <c r="J220" s="43"/>
      <c r="K220" s="43"/>
    </row>
    <row r="221" spans="2:11" ht="12.75">
      <c r="B221" s="43"/>
      <c r="C221" s="43"/>
      <c r="D221" s="43"/>
      <c r="E221" s="43"/>
      <c r="F221" s="43"/>
      <c r="G221" s="43"/>
      <c r="H221" s="43"/>
      <c r="I221" s="43"/>
      <c r="J221" s="43"/>
      <c r="K221" s="43"/>
    </row>
    <row r="222" spans="2:11" ht="12.75">
      <c r="B222" s="43"/>
      <c r="C222" s="43"/>
      <c r="D222" s="43"/>
      <c r="E222" s="43"/>
      <c r="F222" s="43"/>
      <c r="G222" s="43"/>
      <c r="H222" s="43"/>
      <c r="I222" s="43"/>
      <c r="J222" s="43"/>
      <c r="K222" s="43"/>
    </row>
    <row r="223" spans="2:11" ht="12.75">
      <c r="B223" s="43"/>
      <c r="C223" s="43"/>
      <c r="D223" s="43"/>
      <c r="E223" s="43"/>
      <c r="F223" s="43"/>
      <c r="G223" s="43"/>
      <c r="H223" s="43"/>
      <c r="I223" s="43"/>
      <c r="J223" s="43"/>
      <c r="K223" s="43"/>
    </row>
    <row r="224" spans="2:11" ht="12.75">
      <c r="B224" s="43"/>
      <c r="C224" s="43"/>
      <c r="D224" s="43"/>
      <c r="E224" s="43"/>
      <c r="F224" s="43"/>
      <c r="G224" s="43"/>
      <c r="H224" s="43"/>
      <c r="I224" s="43"/>
      <c r="J224" s="43"/>
      <c r="K224" s="43"/>
    </row>
    <row r="225" spans="2:11" ht="12.75">
      <c r="B225" s="43"/>
      <c r="C225" s="43"/>
      <c r="D225" s="43"/>
      <c r="E225" s="43"/>
      <c r="F225" s="43"/>
      <c r="G225" s="43"/>
      <c r="H225" s="43"/>
      <c r="I225" s="43"/>
      <c r="J225" s="43"/>
      <c r="K225" s="43"/>
    </row>
    <row r="226" spans="2:11" ht="12.75">
      <c r="B226" s="43"/>
      <c r="C226" s="43"/>
      <c r="D226" s="43"/>
      <c r="E226" s="43"/>
      <c r="F226" s="43"/>
      <c r="G226" s="43"/>
      <c r="H226" s="43"/>
      <c r="I226" s="43"/>
      <c r="J226" s="43"/>
      <c r="K226" s="43"/>
    </row>
    <row r="227" spans="2:11" ht="12.75">
      <c r="B227" s="43"/>
      <c r="C227" s="43"/>
      <c r="D227" s="43"/>
      <c r="E227" s="43"/>
      <c r="F227" s="43"/>
      <c r="G227" s="43"/>
      <c r="H227" s="43"/>
      <c r="I227" s="43"/>
      <c r="J227" s="43"/>
      <c r="K227" s="43"/>
    </row>
    <row r="228" spans="2:11" ht="12.75">
      <c r="B228" s="43"/>
      <c r="C228" s="43"/>
      <c r="D228" s="43"/>
      <c r="E228" s="43"/>
      <c r="F228" s="43"/>
      <c r="G228" s="43"/>
      <c r="H228" s="43"/>
      <c r="I228" s="43"/>
      <c r="J228" s="43"/>
      <c r="K228" s="43"/>
    </row>
    <row r="229" spans="2:11" ht="12.75">
      <c r="B229" s="43"/>
      <c r="C229" s="43"/>
      <c r="D229" s="43"/>
      <c r="E229" s="43"/>
      <c r="F229" s="43"/>
      <c r="G229" s="43"/>
      <c r="H229" s="43"/>
      <c r="I229" s="43"/>
      <c r="J229" s="43"/>
      <c r="K229" s="43"/>
    </row>
    <row r="230" spans="2:11" ht="12.75">
      <c r="B230" s="43"/>
      <c r="C230" s="43"/>
      <c r="D230" s="43"/>
      <c r="E230" s="43"/>
      <c r="F230" s="43"/>
      <c r="G230" s="43"/>
      <c r="H230" s="43"/>
      <c r="I230" s="43"/>
      <c r="J230" s="43"/>
      <c r="K230" s="43"/>
    </row>
    <row r="231" spans="2:11" ht="12.75">
      <c r="B231" s="43"/>
      <c r="C231" s="43"/>
      <c r="D231" s="43"/>
      <c r="E231" s="43"/>
      <c r="F231" s="43"/>
      <c r="G231" s="43"/>
      <c r="H231" s="43"/>
      <c r="I231" s="43"/>
      <c r="J231" s="43"/>
      <c r="K231" s="43"/>
    </row>
    <row r="232" spans="2:11" ht="12.75">
      <c r="B232" s="43"/>
      <c r="C232" s="43"/>
      <c r="D232" s="43"/>
      <c r="E232" s="43"/>
      <c r="F232" s="43"/>
      <c r="G232" s="43"/>
      <c r="H232" s="43"/>
      <c r="I232" s="43"/>
      <c r="J232" s="43"/>
      <c r="K232" s="43"/>
    </row>
    <row r="233" spans="2:11" ht="12.75">
      <c r="B233" s="43"/>
      <c r="C233" s="43"/>
      <c r="D233" s="43"/>
      <c r="E233" s="43"/>
      <c r="F233" s="43"/>
      <c r="G233" s="43"/>
      <c r="H233" s="43"/>
      <c r="I233" s="43"/>
      <c r="J233" s="43"/>
      <c r="K233" s="43"/>
    </row>
    <row r="234" spans="2:11" ht="12.75">
      <c r="B234" s="43"/>
      <c r="C234" s="43"/>
      <c r="D234" s="43"/>
      <c r="E234" s="43"/>
      <c r="F234" s="43"/>
      <c r="G234" s="43"/>
      <c r="H234" s="43"/>
      <c r="I234" s="43"/>
      <c r="J234" s="43"/>
      <c r="K234" s="43"/>
    </row>
    <row r="235" spans="2:11" ht="12.75">
      <c r="B235" s="43"/>
      <c r="C235" s="43"/>
      <c r="D235" s="43"/>
      <c r="E235" s="43"/>
      <c r="F235" s="43"/>
      <c r="G235" s="43"/>
      <c r="H235" s="43"/>
      <c r="I235" s="43"/>
      <c r="J235" s="43"/>
      <c r="K235" s="43"/>
    </row>
    <row r="236" spans="2:11" ht="12.75">
      <c r="B236" s="43"/>
      <c r="C236" s="43"/>
      <c r="D236" s="43"/>
      <c r="E236" s="43"/>
      <c r="F236" s="43"/>
      <c r="G236" s="43"/>
      <c r="H236" s="43"/>
      <c r="I236" s="43"/>
      <c r="J236" s="43"/>
      <c r="K236" s="43"/>
    </row>
    <row r="237" spans="2:11" ht="12.75">
      <c r="B237" s="43"/>
      <c r="C237" s="43"/>
      <c r="D237" s="43"/>
      <c r="E237" s="43"/>
      <c r="F237" s="43"/>
      <c r="G237" s="43"/>
      <c r="H237" s="43"/>
      <c r="I237" s="43"/>
      <c r="J237" s="43"/>
      <c r="K237" s="43"/>
    </row>
    <row r="238" spans="2:11" ht="12.75">
      <c r="B238" s="43"/>
      <c r="C238" s="43"/>
      <c r="D238" s="43"/>
      <c r="E238" s="43"/>
      <c r="F238" s="43"/>
      <c r="G238" s="43"/>
      <c r="H238" s="43"/>
      <c r="I238" s="43"/>
      <c r="J238" s="43"/>
      <c r="K238" s="43"/>
    </row>
    <row r="239" spans="2:11" ht="12.75">
      <c r="B239" s="43"/>
      <c r="C239" s="43"/>
      <c r="D239" s="43"/>
      <c r="E239" s="43"/>
      <c r="F239" s="43"/>
      <c r="G239" s="43"/>
      <c r="H239" s="43"/>
      <c r="I239" s="43"/>
      <c r="J239" s="43"/>
      <c r="K239" s="43"/>
    </row>
    <row r="240" spans="2:11" ht="12.75">
      <c r="B240" s="43"/>
      <c r="C240" s="43"/>
      <c r="D240" s="43"/>
      <c r="E240" s="43"/>
      <c r="F240" s="43"/>
      <c r="G240" s="43"/>
      <c r="H240" s="43"/>
      <c r="I240" s="43"/>
      <c r="J240" s="43"/>
      <c r="K240" s="43"/>
    </row>
    <row r="241" spans="2:11" ht="12.75">
      <c r="B241" s="43"/>
      <c r="C241" s="43"/>
      <c r="D241" s="43"/>
      <c r="E241" s="43"/>
      <c r="F241" s="43"/>
      <c r="G241" s="43"/>
      <c r="H241" s="43"/>
      <c r="I241" s="43"/>
      <c r="J241" s="43"/>
      <c r="K241" s="43"/>
    </row>
    <row r="242" spans="2:11" ht="12.75">
      <c r="B242" s="43"/>
      <c r="C242" s="43"/>
      <c r="D242" s="43"/>
      <c r="E242" s="43"/>
      <c r="F242" s="43"/>
      <c r="G242" s="43"/>
      <c r="H242" s="43"/>
      <c r="I242" s="43"/>
      <c r="J242" s="43"/>
      <c r="K242" s="43"/>
    </row>
    <row r="243" spans="2:11" ht="12.75">
      <c r="B243" s="43"/>
      <c r="C243" s="43"/>
      <c r="D243" s="43"/>
      <c r="E243" s="43"/>
      <c r="F243" s="43"/>
      <c r="G243" s="43"/>
      <c r="H243" s="43"/>
      <c r="I243" s="43"/>
      <c r="J243" s="43"/>
      <c r="K243" s="43"/>
    </row>
    <row r="244" spans="2:11" ht="12.75">
      <c r="B244" s="43"/>
      <c r="C244" s="43"/>
      <c r="D244" s="43"/>
      <c r="E244" s="43"/>
      <c r="F244" s="43"/>
      <c r="G244" s="43"/>
      <c r="H244" s="43"/>
      <c r="I244" s="43"/>
      <c r="J244" s="43"/>
      <c r="K244" s="43"/>
    </row>
    <row r="245" spans="2:11" ht="12.75">
      <c r="B245" s="43"/>
      <c r="C245" s="43"/>
      <c r="D245" s="43"/>
      <c r="E245" s="43"/>
      <c r="F245" s="43"/>
      <c r="G245" s="43"/>
      <c r="H245" s="43"/>
      <c r="I245" s="43"/>
      <c r="J245" s="43"/>
      <c r="K245" s="43"/>
    </row>
    <row r="246" spans="2:11" ht="12.75">
      <c r="B246" s="43"/>
      <c r="C246" s="43"/>
      <c r="D246" s="43"/>
      <c r="E246" s="43"/>
      <c r="F246" s="43"/>
      <c r="G246" s="43"/>
      <c r="H246" s="43"/>
      <c r="I246" s="43"/>
      <c r="J246" s="43"/>
      <c r="K246" s="43"/>
    </row>
    <row r="247" spans="2:11" ht="12.75">
      <c r="B247" s="43"/>
      <c r="C247" s="43"/>
      <c r="D247" s="43"/>
      <c r="E247" s="43"/>
      <c r="F247" s="43"/>
      <c r="G247" s="43"/>
      <c r="H247" s="43"/>
      <c r="I247" s="43"/>
      <c r="J247" s="43"/>
      <c r="K247" s="43"/>
    </row>
    <row r="248" spans="2:11" ht="12.75">
      <c r="B248" s="43"/>
      <c r="C248" s="43"/>
      <c r="D248" s="43"/>
      <c r="E248" s="43"/>
      <c r="F248" s="43"/>
      <c r="G248" s="43"/>
      <c r="H248" s="43"/>
      <c r="I248" s="43"/>
      <c r="J248" s="43"/>
      <c r="K248" s="43"/>
    </row>
    <row r="249" spans="2:11" ht="12.75">
      <c r="B249" s="43"/>
      <c r="C249" s="43"/>
      <c r="D249" s="43"/>
      <c r="E249" s="43"/>
      <c r="F249" s="43"/>
      <c r="G249" s="43"/>
      <c r="H249" s="43"/>
      <c r="I249" s="43"/>
      <c r="J249" s="43"/>
      <c r="K249" s="43"/>
    </row>
    <row r="250" spans="2:11" ht="12.75">
      <c r="B250" s="43"/>
      <c r="C250" s="43"/>
      <c r="D250" s="43"/>
      <c r="E250" s="43"/>
      <c r="F250" s="43"/>
      <c r="G250" s="43"/>
      <c r="H250" s="43"/>
      <c r="I250" s="43"/>
      <c r="J250" s="43"/>
      <c r="K250" s="43"/>
    </row>
    <row r="251" spans="2:11" ht="12.75">
      <c r="B251" s="43"/>
      <c r="C251" s="43"/>
      <c r="D251" s="43"/>
      <c r="E251" s="43"/>
      <c r="F251" s="43"/>
      <c r="G251" s="43"/>
      <c r="H251" s="43"/>
      <c r="I251" s="43"/>
      <c r="J251" s="43"/>
      <c r="K251" s="43"/>
    </row>
    <row r="252" spans="2:11" ht="12.75">
      <c r="B252" s="43"/>
      <c r="C252" s="43"/>
      <c r="D252" s="43"/>
      <c r="E252" s="43"/>
      <c r="F252" s="43"/>
      <c r="G252" s="43"/>
      <c r="H252" s="43"/>
      <c r="I252" s="43"/>
      <c r="J252" s="43"/>
      <c r="K252" s="43"/>
    </row>
    <row r="253" spans="2:11" ht="12.75">
      <c r="B253" s="43"/>
      <c r="C253" s="43"/>
      <c r="D253" s="43"/>
      <c r="E253" s="43"/>
      <c r="F253" s="43"/>
      <c r="G253" s="43"/>
      <c r="H253" s="43"/>
      <c r="I253" s="43"/>
      <c r="J253" s="43"/>
      <c r="K253" s="43"/>
    </row>
    <row r="254" spans="2:11" ht="12.75">
      <c r="B254" s="43"/>
      <c r="C254" s="43"/>
      <c r="D254" s="43"/>
      <c r="E254" s="43"/>
      <c r="F254" s="43"/>
      <c r="G254" s="43"/>
      <c r="H254" s="43"/>
      <c r="I254" s="43"/>
      <c r="J254" s="43"/>
      <c r="K254" s="43"/>
    </row>
    <row r="255" spans="2:11" ht="12.75">
      <c r="B255" s="43"/>
      <c r="C255" s="43"/>
      <c r="D255" s="43"/>
      <c r="E255" s="43"/>
      <c r="F255" s="43"/>
      <c r="G255" s="43"/>
      <c r="H255" s="43"/>
      <c r="I255" s="43"/>
      <c r="J255" s="43"/>
      <c r="K255" s="43"/>
    </row>
    <row r="256" spans="2:11" ht="12.75">
      <c r="B256" s="43"/>
      <c r="C256" s="43"/>
      <c r="D256" s="43"/>
      <c r="E256" s="43"/>
      <c r="F256" s="43"/>
      <c r="G256" s="43"/>
      <c r="H256" s="43"/>
      <c r="I256" s="43"/>
      <c r="J256" s="43"/>
      <c r="K256" s="43"/>
    </row>
    <row r="257" spans="2:11" ht="12.75">
      <c r="B257" s="43"/>
      <c r="C257" s="43"/>
      <c r="D257" s="43"/>
      <c r="E257" s="43"/>
      <c r="F257" s="43"/>
      <c r="G257" s="43"/>
      <c r="H257" s="43"/>
      <c r="I257" s="43"/>
      <c r="J257" s="43"/>
      <c r="K257" s="43"/>
    </row>
    <row r="258" spans="2:11" ht="12.75">
      <c r="B258" s="43"/>
      <c r="C258" s="43"/>
      <c r="D258" s="43"/>
      <c r="E258" s="43"/>
      <c r="F258" s="43"/>
      <c r="G258" s="43"/>
      <c r="H258" s="43"/>
      <c r="I258" s="43"/>
      <c r="J258" s="43"/>
      <c r="K258" s="43"/>
    </row>
    <row r="259" spans="2:11" ht="12.75">
      <c r="B259" s="43"/>
      <c r="C259" s="43"/>
      <c r="D259" s="43"/>
      <c r="E259" s="43"/>
      <c r="F259" s="43"/>
      <c r="G259" s="43"/>
      <c r="H259" s="43"/>
      <c r="I259" s="43"/>
      <c r="J259" s="43"/>
      <c r="K259" s="43"/>
    </row>
    <row r="260" spans="2:11" ht="12.75">
      <c r="B260" s="43"/>
      <c r="C260" s="43"/>
      <c r="D260" s="43"/>
      <c r="E260" s="43"/>
      <c r="F260" s="43"/>
      <c r="G260" s="43"/>
      <c r="H260" s="43"/>
      <c r="I260" s="43"/>
      <c r="J260" s="43"/>
      <c r="K260" s="43"/>
    </row>
    <row r="261" spans="2:11" ht="12.75">
      <c r="B261" s="43"/>
      <c r="C261" s="43"/>
      <c r="D261" s="43"/>
      <c r="E261" s="43"/>
      <c r="F261" s="43"/>
      <c r="G261" s="43"/>
      <c r="H261" s="43"/>
      <c r="I261" s="43"/>
      <c r="J261" s="43"/>
      <c r="K261" s="43"/>
    </row>
    <row r="262" spans="2:11" ht="12.75">
      <c r="B262" s="43"/>
      <c r="C262" s="43"/>
      <c r="D262" s="43"/>
      <c r="E262" s="43"/>
      <c r="F262" s="43"/>
      <c r="G262" s="43"/>
      <c r="H262" s="43"/>
      <c r="I262" s="43"/>
      <c r="J262" s="43"/>
      <c r="K262" s="43"/>
    </row>
    <row r="263" spans="2:11" ht="12.75">
      <c r="B263" s="43"/>
      <c r="C263" s="43"/>
      <c r="D263" s="43"/>
      <c r="E263" s="43"/>
      <c r="F263" s="43"/>
      <c r="G263" s="43"/>
      <c r="H263" s="43"/>
      <c r="I263" s="43"/>
      <c r="J263" s="43"/>
      <c r="K263" s="43"/>
    </row>
    <row r="264" spans="2:11" ht="12.75">
      <c r="B264" s="43"/>
      <c r="C264" s="43"/>
      <c r="D264" s="43"/>
      <c r="E264" s="43"/>
      <c r="F264" s="43"/>
      <c r="G264" s="43"/>
      <c r="H264" s="43"/>
      <c r="I264" s="43"/>
      <c r="J264" s="43"/>
      <c r="K264" s="43"/>
    </row>
    <row r="265" spans="2:11" ht="12.75">
      <c r="B265" s="43"/>
      <c r="C265" s="43"/>
      <c r="D265" s="43"/>
      <c r="E265" s="43"/>
      <c r="F265" s="43"/>
      <c r="G265" s="43"/>
      <c r="H265" s="43"/>
      <c r="I265" s="43"/>
      <c r="J265" s="43"/>
      <c r="K265" s="43"/>
    </row>
    <row r="266" spans="2:11" ht="12.75">
      <c r="B266" s="43"/>
      <c r="C266" s="43"/>
      <c r="D266" s="43"/>
      <c r="E266" s="43"/>
      <c r="F266" s="43"/>
      <c r="G266" s="43"/>
      <c r="H266" s="43"/>
      <c r="I266" s="43"/>
      <c r="J266" s="43"/>
      <c r="K266" s="43"/>
    </row>
    <row r="267" spans="2:11" ht="12.75">
      <c r="B267" s="43"/>
      <c r="C267" s="43"/>
      <c r="D267" s="43"/>
      <c r="E267" s="43"/>
      <c r="F267" s="43"/>
      <c r="G267" s="43"/>
      <c r="H267" s="43"/>
      <c r="I267" s="43"/>
      <c r="J267" s="43"/>
      <c r="K267" s="43"/>
    </row>
    <row r="268" spans="2:11" ht="12.75">
      <c r="B268" s="43"/>
      <c r="C268" s="43"/>
      <c r="D268" s="43"/>
      <c r="E268" s="43"/>
      <c r="F268" s="43"/>
      <c r="G268" s="43"/>
      <c r="H268" s="43"/>
      <c r="I268" s="43"/>
      <c r="J268" s="43"/>
      <c r="K268" s="43"/>
    </row>
    <row r="269" spans="2:11" ht="12.75">
      <c r="B269" s="43"/>
      <c r="C269" s="43"/>
      <c r="D269" s="43"/>
      <c r="E269" s="43"/>
      <c r="F269" s="43"/>
      <c r="G269" s="43"/>
      <c r="H269" s="43"/>
      <c r="I269" s="43"/>
      <c r="J269" s="43"/>
      <c r="K269" s="43"/>
    </row>
    <row r="270" spans="2:11" ht="12.75">
      <c r="B270" s="43"/>
      <c r="C270" s="43"/>
      <c r="D270" s="43"/>
      <c r="E270" s="43"/>
      <c r="F270" s="43"/>
      <c r="G270" s="43"/>
      <c r="H270" s="43"/>
      <c r="I270" s="43"/>
      <c r="J270" s="43"/>
      <c r="K270" s="43"/>
    </row>
    <row r="271" spans="2:11" ht="12.75">
      <c r="B271" s="43"/>
      <c r="C271" s="43"/>
      <c r="D271" s="43"/>
      <c r="E271" s="43"/>
      <c r="F271" s="43"/>
      <c r="G271" s="43"/>
      <c r="H271" s="43"/>
      <c r="I271" s="43"/>
      <c r="J271" s="43"/>
      <c r="K271" s="43"/>
    </row>
    <row r="272" spans="2:11" ht="12.75">
      <c r="B272" s="43"/>
      <c r="C272" s="43"/>
      <c r="D272" s="43"/>
      <c r="E272" s="43"/>
      <c r="F272" s="43"/>
      <c r="G272" s="43"/>
      <c r="H272" s="43"/>
      <c r="I272" s="43"/>
      <c r="J272" s="43"/>
      <c r="K272" s="43"/>
    </row>
    <row r="273" spans="2:11" ht="12.75">
      <c r="B273" s="43"/>
      <c r="C273" s="43"/>
      <c r="D273" s="43"/>
      <c r="E273" s="43"/>
      <c r="F273" s="43"/>
      <c r="G273" s="43"/>
      <c r="H273" s="43"/>
      <c r="I273" s="43"/>
      <c r="J273" s="43"/>
      <c r="K273" s="43"/>
    </row>
  </sheetData>
  <mergeCells count="28">
    <mergeCell ref="A6:E6"/>
    <mergeCell ref="J11:L11"/>
    <mergeCell ref="A1:P1"/>
    <mergeCell ref="A2:P2"/>
    <mergeCell ref="A3:P3"/>
    <mergeCell ref="A4:P4"/>
    <mergeCell ref="B19:J19"/>
    <mergeCell ref="B20:J20"/>
    <mergeCell ref="B21:J21"/>
    <mergeCell ref="B23:J23"/>
    <mergeCell ref="B24:J24"/>
    <mergeCell ref="B25:J25"/>
    <mergeCell ref="B27:J27"/>
    <mergeCell ref="B28:J28"/>
    <mergeCell ref="B29:J29"/>
    <mergeCell ref="B31:J31"/>
    <mergeCell ref="B32:J32"/>
    <mergeCell ref="B33:J33"/>
    <mergeCell ref="B45:J45"/>
    <mergeCell ref="B17:K17"/>
    <mergeCell ref="B40:J40"/>
    <mergeCell ref="B41:J41"/>
    <mergeCell ref="B43:J43"/>
    <mergeCell ref="B44:J44"/>
    <mergeCell ref="B35:J35"/>
    <mergeCell ref="B36:J36"/>
    <mergeCell ref="B37:J37"/>
    <mergeCell ref="B39:J39"/>
  </mergeCells>
  <printOptions/>
  <pageMargins left="0.75" right="0.75" top="1" bottom="1" header="0" footer="0"/>
  <pageSetup fitToHeight="1" fitToWidth="1" horizontalDpi="600" verticalDpi="600" orientation="landscape" paperSize="123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1"/>
  <sheetViews>
    <sheetView tabSelected="1" workbookViewId="0" topLeftCell="A1">
      <selection activeCell="K14" sqref="K14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16" width="12.00390625" style="0" customWidth="1"/>
    <col min="17" max="17" width="16.421875" style="0" customWidth="1"/>
    <col min="18" max="22" width="12.00390625" style="0" customWidth="1"/>
    <col min="23" max="16384" width="2.7109375" style="0" customWidth="1"/>
  </cols>
  <sheetData>
    <row r="1" spans="1:16" s="3" customFormat="1" ht="12.7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s="3" customFormat="1" ht="12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s="3" customFormat="1" ht="12.75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s="3" customFormat="1" ht="12.75" customHeight="1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="3" customFormat="1" ht="12"/>
    <row r="6" spans="1:17" s="3" customFormat="1" ht="12.75" customHeight="1">
      <c r="A6" s="95" t="s">
        <v>4</v>
      </c>
      <c r="B6" s="96"/>
      <c r="C6" s="96"/>
      <c r="D6" s="96"/>
      <c r="E6" s="97"/>
      <c r="F6" s="25"/>
      <c r="G6" s="26"/>
      <c r="H6" s="26"/>
      <c r="I6" s="27"/>
      <c r="J6" s="73" t="s">
        <v>208</v>
      </c>
      <c r="K6" s="28"/>
      <c r="L6" s="28"/>
      <c r="M6" s="27"/>
      <c r="N6" s="27"/>
      <c r="O6" s="27"/>
      <c r="P6" s="27"/>
      <c r="Q6" s="27"/>
    </row>
    <row r="7" spans="1:17" s="3" customFormat="1" ht="1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3" customFormat="1" ht="12">
      <c r="A8" s="27" t="s">
        <v>73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175</v>
      </c>
      <c r="K8" s="5"/>
      <c r="L8" s="5"/>
      <c r="M8" s="5"/>
      <c r="N8" s="5"/>
      <c r="O8" s="5"/>
      <c r="P8" s="29"/>
      <c r="Q8" s="27"/>
    </row>
    <row r="9" spans="1:17" s="34" customFormat="1" ht="12">
      <c r="A9" s="30"/>
      <c r="B9" s="31" t="s">
        <v>124</v>
      </c>
      <c r="C9" s="32"/>
      <c r="D9" s="32"/>
      <c r="E9" s="32"/>
      <c r="F9" s="32"/>
      <c r="G9" s="32"/>
      <c r="H9" s="32"/>
      <c r="I9" s="32"/>
      <c r="J9" s="32" t="s">
        <v>136</v>
      </c>
      <c r="K9" s="32"/>
      <c r="L9" s="32"/>
      <c r="M9" s="32"/>
      <c r="N9" s="32"/>
      <c r="O9" s="32"/>
      <c r="P9" s="33"/>
      <c r="Q9" s="30"/>
    </row>
    <row r="10" spans="1:17" s="3" customFormat="1" ht="12">
      <c r="A10" s="27"/>
      <c r="B10" s="6" t="s">
        <v>6</v>
      </c>
      <c r="C10" s="7"/>
      <c r="D10" s="7"/>
      <c r="E10" s="7"/>
      <c r="F10" s="7"/>
      <c r="G10" s="7"/>
      <c r="H10" s="7"/>
      <c r="I10" s="7"/>
      <c r="J10" s="7" t="s">
        <v>193</v>
      </c>
      <c r="K10" s="7"/>
      <c r="L10" s="7"/>
      <c r="M10" s="7"/>
      <c r="N10" s="7"/>
      <c r="O10" s="7"/>
      <c r="P10" s="35"/>
      <c r="Q10" s="27"/>
    </row>
    <row r="11" spans="1:17" s="3" customFormat="1" ht="12">
      <c r="A11" s="27"/>
      <c r="B11" s="6" t="s">
        <v>126</v>
      </c>
      <c r="C11" s="7"/>
      <c r="D11" s="7"/>
      <c r="E11" s="7"/>
      <c r="F11" s="7"/>
      <c r="G11" s="7"/>
      <c r="H11" s="7"/>
      <c r="I11" s="7"/>
      <c r="J11" s="69" t="s">
        <v>127</v>
      </c>
      <c r="K11" s="69"/>
      <c r="L11" s="69"/>
      <c r="M11" s="7"/>
      <c r="N11" s="7"/>
      <c r="O11" s="7"/>
      <c r="P11" s="35"/>
      <c r="Q11" s="27"/>
    </row>
    <row r="12" spans="1:17" s="3" customFormat="1" ht="12">
      <c r="A12" s="27"/>
      <c r="B12" s="6" t="s">
        <v>7</v>
      </c>
      <c r="C12" s="7"/>
      <c r="D12" s="7"/>
      <c r="E12" s="7"/>
      <c r="F12" s="7"/>
      <c r="G12" s="7"/>
      <c r="H12" s="7"/>
      <c r="I12" s="7"/>
      <c r="J12" s="7" t="s">
        <v>176</v>
      </c>
      <c r="K12" s="7"/>
      <c r="L12" s="7"/>
      <c r="M12" s="7"/>
      <c r="N12" s="7"/>
      <c r="O12" s="7"/>
      <c r="P12" s="35"/>
      <c r="Q12" s="27"/>
    </row>
    <row r="13" spans="1:17" s="3" customFormat="1" ht="12">
      <c r="A13" s="27"/>
      <c r="B13" s="8" t="s">
        <v>8</v>
      </c>
      <c r="C13" s="9"/>
      <c r="D13" s="9"/>
      <c r="E13" s="9"/>
      <c r="F13" s="9"/>
      <c r="G13" s="9"/>
      <c r="H13" s="9"/>
      <c r="I13" s="9"/>
      <c r="J13" s="9" t="s">
        <v>129</v>
      </c>
      <c r="K13" s="9"/>
      <c r="L13" s="9"/>
      <c r="M13" s="9"/>
      <c r="N13" s="9"/>
      <c r="O13" s="9"/>
      <c r="P13" s="36"/>
      <c r="Q13" s="27"/>
    </row>
    <row r="14" spans="1:17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37"/>
    </row>
    <row r="15" spans="1:17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23" ht="36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78" t="s">
        <v>195</v>
      </c>
      <c r="M16" s="78" t="s">
        <v>196</v>
      </c>
      <c r="N16" s="78" t="s">
        <v>197</v>
      </c>
      <c r="O16" s="78" t="s">
        <v>198</v>
      </c>
      <c r="P16" s="78" t="s">
        <v>199</v>
      </c>
      <c r="Q16" s="129" t="s">
        <v>205</v>
      </c>
      <c r="R16" s="19"/>
      <c r="S16" s="19"/>
      <c r="T16" s="19"/>
      <c r="U16" s="19"/>
      <c r="V16" s="19"/>
      <c r="W16" s="19"/>
    </row>
    <row r="17" spans="2:23" ht="12.75" customHeight="1">
      <c r="B17" s="98" t="s">
        <v>9</v>
      </c>
      <c r="C17" s="99"/>
      <c r="D17" s="99"/>
      <c r="E17" s="99"/>
      <c r="F17" s="99"/>
      <c r="G17" s="99"/>
      <c r="H17" s="99"/>
      <c r="I17" s="99"/>
      <c r="J17" s="99"/>
      <c r="K17" s="100"/>
      <c r="L17" s="76" t="s">
        <v>200</v>
      </c>
      <c r="M17" s="76" t="s">
        <v>201</v>
      </c>
      <c r="N17" s="76" t="s">
        <v>202</v>
      </c>
      <c r="O17" s="76" t="s">
        <v>203</v>
      </c>
      <c r="P17" s="76" t="s">
        <v>204</v>
      </c>
      <c r="Q17" s="77">
        <v>18</v>
      </c>
      <c r="R17" s="45"/>
      <c r="S17" s="45"/>
      <c r="T17" s="45"/>
      <c r="U17" s="44"/>
      <c r="V17" s="46"/>
      <c r="W17" s="19"/>
    </row>
    <row r="18" spans="1:23" ht="12.75" customHeight="1">
      <c r="A18" s="12"/>
      <c r="B18" s="41"/>
      <c r="C18" s="19"/>
      <c r="D18" s="19"/>
      <c r="E18" s="19"/>
      <c r="F18" s="19"/>
      <c r="G18" s="19"/>
      <c r="H18" s="19"/>
      <c r="I18" s="19"/>
      <c r="J18" s="19"/>
      <c r="K18" s="19"/>
      <c r="L18" s="42"/>
      <c r="M18" s="42"/>
      <c r="N18" s="42"/>
      <c r="O18" s="42"/>
      <c r="P18" s="42"/>
      <c r="Q18" s="66"/>
      <c r="R18" s="47"/>
      <c r="S18" s="47"/>
      <c r="T18" s="47"/>
      <c r="U18" s="47"/>
      <c r="V18" s="47"/>
      <c r="W18" s="19"/>
    </row>
    <row r="19" spans="1:23" ht="12.75" customHeight="1">
      <c r="A19" s="12"/>
      <c r="B19" s="101" t="s">
        <v>177</v>
      </c>
      <c r="C19" s="101"/>
      <c r="D19" s="101"/>
      <c r="E19" s="101"/>
      <c r="F19" s="101"/>
      <c r="G19" s="101"/>
      <c r="H19" s="101"/>
      <c r="I19" s="101"/>
      <c r="J19" s="102"/>
      <c r="K19" s="81"/>
      <c r="L19" s="82"/>
      <c r="M19" s="82"/>
      <c r="N19" s="82"/>
      <c r="O19" s="82"/>
      <c r="P19" s="82"/>
      <c r="Q19" s="118"/>
      <c r="R19" s="47"/>
      <c r="S19" s="47"/>
      <c r="T19" s="47"/>
      <c r="U19" s="47"/>
      <c r="V19" s="59"/>
      <c r="W19" s="19"/>
    </row>
    <row r="20" spans="1:23" s="14" customFormat="1" ht="12.75">
      <c r="A20" s="13"/>
      <c r="B20" s="103" t="s">
        <v>139</v>
      </c>
      <c r="C20" s="103"/>
      <c r="D20" s="103"/>
      <c r="E20" s="103"/>
      <c r="F20" s="103"/>
      <c r="G20" s="103"/>
      <c r="H20" s="103"/>
      <c r="I20" s="103"/>
      <c r="J20" s="103"/>
      <c r="K20" s="104" t="s">
        <v>178</v>
      </c>
      <c r="L20" s="85">
        <v>26</v>
      </c>
      <c r="M20" s="85">
        <v>13</v>
      </c>
      <c r="N20" s="85">
        <v>10</v>
      </c>
      <c r="O20" s="85">
        <v>101</v>
      </c>
      <c r="P20" s="85">
        <v>28</v>
      </c>
      <c r="Q20" s="85">
        <f>SUM(L20:P20)</f>
        <v>178</v>
      </c>
      <c r="R20" s="48"/>
      <c r="S20" s="48"/>
      <c r="T20" s="48"/>
      <c r="U20" s="48"/>
      <c r="V20" s="48"/>
      <c r="W20" s="60"/>
    </row>
    <row r="21" spans="1:23" s="14" customFormat="1" ht="12.75">
      <c r="A21" s="13"/>
      <c r="B21" s="103" t="s">
        <v>179</v>
      </c>
      <c r="C21" s="103"/>
      <c r="D21" s="103"/>
      <c r="E21" s="103"/>
      <c r="F21" s="103"/>
      <c r="G21" s="103"/>
      <c r="H21" s="103"/>
      <c r="I21" s="103"/>
      <c r="J21" s="103"/>
      <c r="K21" s="104" t="s">
        <v>180</v>
      </c>
      <c r="L21" s="85">
        <v>207</v>
      </c>
      <c r="M21" s="85">
        <v>160</v>
      </c>
      <c r="N21" s="85">
        <v>59</v>
      </c>
      <c r="O21" s="85">
        <v>1095</v>
      </c>
      <c r="P21" s="85">
        <v>126</v>
      </c>
      <c r="Q21" s="85">
        <f>SUM(L21:P21)</f>
        <v>1647</v>
      </c>
      <c r="R21" s="48"/>
      <c r="S21" s="48"/>
      <c r="T21" s="48"/>
      <c r="U21" s="48"/>
      <c r="V21" s="48"/>
      <c r="W21" s="60"/>
    </row>
    <row r="22" spans="1:23" s="14" customFormat="1" ht="12.75">
      <c r="A22" s="13"/>
      <c r="B22" s="105"/>
      <c r="C22" s="106"/>
      <c r="D22" s="106"/>
      <c r="E22" s="106"/>
      <c r="F22" s="106"/>
      <c r="G22" s="106"/>
      <c r="H22" s="106"/>
      <c r="I22" s="106"/>
      <c r="J22" s="106"/>
      <c r="K22" s="106"/>
      <c r="L22" s="88"/>
      <c r="M22" s="88"/>
      <c r="N22" s="88"/>
      <c r="O22" s="88"/>
      <c r="P22" s="88"/>
      <c r="Q22" s="107"/>
      <c r="R22" s="50"/>
      <c r="S22" s="50"/>
      <c r="T22" s="50"/>
      <c r="U22" s="50"/>
      <c r="V22" s="61"/>
      <c r="W22" s="60"/>
    </row>
    <row r="23" spans="1:23" s="14" customFormat="1" ht="12.75">
      <c r="A23" s="13"/>
      <c r="B23" s="101" t="s">
        <v>181</v>
      </c>
      <c r="C23" s="101"/>
      <c r="D23" s="101"/>
      <c r="E23" s="101"/>
      <c r="F23" s="101"/>
      <c r="G23" s="101"/>
      <c r="H23" s="101"/>
      <c r="I23" s="101"/>
      <c r="J23" s="102"/>
      <c r="K23" s="81"/>
      <c r="L23" s="89"/>
      <c r="M23" s="89"/>
      <c r="N23" s="89"/>
      <c r="O23" s="89"/>
      <c r="P23" s="89"/>
      <c r="Q23" s="108"/>
      <c r="R23" s="50"/>
      <c r="S23" s="50"/>
      <c r="T23" s="50"/>
      <c r="U23" s="50"/>
      <c r="V23" s="61"/>
      <c r="W23" s="60"/>
    </row>
    <row r="24" spans="1:23" s="14" customFormat="1" ht="12.75">
      <c r="A24" s="13"/>
      <c r="B24" s="103" t="s">
        <v>139</v>
      </c>
      <c r="C24" s="103"/>
      <c r="D24" s="103"/>
      <c r="E24" s="103"/>
      <c r="F24" s="103"/>
      <c r="G24" s="103"/>
      <c r="H24" s="103"/>
      <c r="I24" s="103"/>
      <c r="J24" s="103"/>
      <c r="K24" s="104" t="s">
        <v>182</v>
      </c>
      <c r="L24" s="85">
        <v>1</v>
      </c>
      <c r="M24" s="85">
        <v>0</v>
      </c>
      <c r="N24" s="85">
        <v>1</v>
      </c>
      <c r="O24" s="85">
        <v>1</v>
      </c>
      <c r="P24" s="85">
        <v>1</v>
      </c>
      <c r="Q24" s="85">
        <f>SUM(L24:P24)</f>
        <v>4</v>
      </c>
      <c r="R24" s="48"/>
      <c r="S24" s="48"/>
      <c r="T24" s="48"/>
      <c r="U24" s="48"/>
      <c r="V24" s="48"/>
      <c r="W24" s="60"/>
    </row>
    <row r="25" spans="1:23" s="14" customFormat="1" ht="12.75">
      <c r="A25" s="13"/>
      <c r="B25" s="103" t="s">
        <v>183</v>
      </c>
      <c r="C25" s="103"/>
      <c r="D25" s="103"/>
      <c r="E25" s="103"/>
      <c r="F25" s="103"/>
      <c r="G25" s="103"/>
      <c r="H25" s="103"/>
      <c r="I25" s="103"/>
      <c r="J25" s="103"/>
      <c r="K25" s="104" t="s">
        <v>184</v>
      </c>
      <c r="L25" s="85">
        <v>7</v>
      </c>
      <c r="M25" s="85">
        <v>0</v>
      </c>
      <c r="N25" s="85">
        <v>1</v>
      </c>
      <c r="O25" s="85">
        <v>3</v>
      </c>
      <c r="P25" s="85">
        <v>8</v>
      </c>
      <c r="Q25" s="85">
        <f>SUM(L25:P25)</f>
        <v>19</v>
      </c>
      <c r="R25" s="48"/>
      <c r="S25" s="48"/>
      <c r="T25" s="48"/>
      <c r="U25" s="48"/>
      <c r="V25" s="48"/>
      <c r="W25" s="60"/>
    </row>
    <row r="26" spans="1:23" ht="12.75">
      <c r="A26" s="12"/>
      <c r="B26" s="105"/>
      <c r="C26" s="109"/>
      <c r="D26" s="109"/>
      <c r="E26" s="109"/>
      <c r="F26" s="109"/>
      <c r="G26" s="109"/>
      <c r="H26" s="109"/>
      <c r="I26" s="109"/>
      <c r="J26" s="109"/>
      <c r="K26" s="109"/>
      <c r="L26" s="88"/>
      <c r="M26" s="88"/>
      <c r="N26" s="88"/>
      <c r="O26" s="88"/>
      <c r="P26" s="88"/>
      <c r="Q26" s="107"/>
      <c r="R26" s="50"/>
      <c r="S26" s="50"/>
      <c r="T26" s="50"/>
      <c r="U26" s="48"/>
      <c r="V26" s="61"/>
      <c r="W26" s="62"/>
    </row>
    <row r="27" spans="1:23" ht="12.75">
      <c r="A27" s="12"/>
      <c r="B27" s="101" t="s">
        <v>185</v>
      </c>
      <c r="C27" s="101"/>
      <c r="D27" s="101"/>
      <c r="E27" s="101"/>
      <c r="F27" s="101"/>
      <c r="G27" s="101"/>
      <c r="H27" s="101"/>
      <c r="I27" s="101"/>
      <c r="J27" s="102"/>
      <c r="K27" s="81"/>
      <c r="L27" s="89"/>
      <c r="M27" s="89"/>
      <c r="N27" s="89"/>
      <c r="O27" s="89"/>
      <c r="P27" s="89"/>
      <c r="Q27" s="108"/>
      <c r="R27" s="50"/>
      <c r="S27" s="50"/>
      <c r="T27" s="50"/>
      <c r="U27" s="50"/>
      <c r="V27" s="61"/>
      <c r="W27" s="62"/>
    </row>
    <row r="28" spans="1:23" ht="12.75">
      <c r="A28" s="12"/>
      <c r="B28" s="103" t="s">
        <v>139</v>
      </c>
      <c r="C28" s="103"/>
      <c r="D28" s="103"/>
      <c r="E28" s="103"/>
      <c r="F28" s="103"/>
      <c r="G28" s="103"/>
      <c r="H28" s="103"/>
      <c r="I28" s="103"/>
      <c r="J28" s="103"/>
      <c r="K28" s="104" t="s">
        <v>186</v>
      </c>
      <c r="L28" s="85">
        <v>1</v>
      </c>
      <c r="M28" s="85">
        <v>0</v>
      </c>
      <c r="N28" s="85">
        <v>1</v>
      </c>
      <c r="O28" s="85">
        <v>0</v>
      </c>
      <c r="P28" s="85">
        <v>0</v>
      </c>
      <c r="Q28" s="85">
        <f>SUM(L28:P28)</f>
        <v>2</v>
      </c>
      <c r="R28" s="48"/>
      <c r="S28" s="48"/>
      <c r="T28" s="48"/>
      <c r="U28" s="48"/>
      <c r="V28" s="48"/>
      <c r="W28" s="62"/>
    </row>
    <row r="29" spans="1:23" ht="12.75">
      <c r="A29" s="12"/>
      <c r="B29" s="103" t="s">
        <v>187</v>
      </c>
      <c r="C29" s="103"/>
      <c r="D29" s="103"/>
      <c r="E29" s="103"/>
      <c r="F29" s="103"/>
      <c r="G29" s="103"/>
      <c r="H29" s="103"/>
      <c r="I29" s="103"/>
      <c r="J29" s="103"/>
      <c r="K29" s="104" t="s">
        <v>188</v>
      </c>
      <c r="L29" s="85">
        <v>6</v>
      </c>
      <c r="M29" s="85">
        <v>0</v>
      </c>
      <c r="N29" s="85">
        <v>4</v>
      </c>
      <c r="O29" s="85">
        <v>0</v>
      </c>
      <c r="P29" s="85">
        <v>0</v>
      </c>
      <c r="Q29" s="85">
        <f>SUM(L29:P29)</f>
        <v>10</v>
      </c>
      <c r="R29" s="48"/>
      <c r="S29" s="48"/>
      <c r="T29" s="48"/>
      <c r="U29" s="48"/>
      <c r="V29" s="48"/>
      <c r="W29" s="62"/>
    </row>
    <row r="30" spans="1:23" ht="12.75">
      <c r="A30" s="12"/>
      <c r="B30" s="130"/>
      <c r="C30" s="131"/>
      <c r="D30" s="131"/>
      <c r="E30" s="131"/>
      <c r="F30" s="131"/>
      <c r="G30" s="131"/>
      <c r="H30" s="131"/>
      <c r="I30" s="131"/>
      <c r="J30" s="131"/>
      <c r="K30" s="132"/>
      <c r="L30" s="133"/>
      <c r="M30" s="133"/>
      <c r="N30" s="134"/>
      <c r="O30" s="133"/>
      <c r="P30" s="133"/>
      <c r="Q30" s="135"/>
      <c r="R30" s="63"/>
      <c r="S30" s="64"/>
      <c r="T30" s="64"/>
      <c r="U30" s="63"/>
      <c r="V30" s="65"/>
      <c r="W30" s="19"/>
    </row>
    <row r="31" spans="1:23" ht="13.5" customHeight="1">
      <c r="A31" s="12"/>
      <c r="B31" s="112" t="s">
        <v>136</v>
      </c>
      <c r="C31" s="112"/>
      <c r="D31" s="112"/>
      <c r="E31" s="112"/>
      <c r="F31" s="112"/>
      <c r="G31" s="112"/>
      <c r="H31" s="112"/>
      <c r="I31" s="112"/>
      <c r="J31" s="112"/>
      <c r="K31" s="113"/>
      <c r="L31" s="136"/>
      <c r="M31" s="137"/>
      <c r="N31" s="137"/>
      <c r="O31" s="137"/>
      <c r="P31" s="137"/>
      <c r="Q31" s="138"/>
      <c r="R31" s="52"/>
      <c r="S31" s="52"/>
      <c r="T31" s="52"/>
      <c r="U31" s="52"/>
      <c r="V31" s="52"/>
      <c r="W31" s="19"/>
    </row>
    <row r="32" spans="1:23" ht="12.75" customHeight="1">
      <c r="A32" s="12"/>
      <c r="B32" s="117" t="s">
        <v>189</v>
      </c>
      <c r="C32" s="117"/>
      <c r="D32" s="117"/>
      <c r="E32" s="117"/>
      <c r="F32" s="117"/>
      <c r="G32" s="117"/>
      <c r="H32" s="117"/>
      <c r="I32" s="117"/>
      <c r="J32" s="117"/>
      <c r="K32" s="104" t="s">
        <v>190</v>
      </c>
      <c r="L32" s="139">
        <f aca="true" t="shared" si="0" ref="L32:Q33">L20+L24</f>
        <v>27</v>
      </c>
      <c r="M32" s="139">
        <f t="shared" si="0"/>
        <v>13</v>
      </c>
      <c r="N32" s="139">
        <f t="shared" si="0"/>
        <v>11</v>
      </c>
      <c r="O32" s="139">
        <f t="shared" si="0"/>
        <v>102</v>
      </c>
      <c r="P32" s="139">
        <f t="shared" si="0"/>
        <v>29</v>
      </c>
      <c r="Q32" s="139">
        <f t="shared" si="0"/>
        <v>182</v>
      </c>
      <c r="R32" s="49"/>
      <c r="S32" s="49"/>
      <c r="T32" s="49"/>
      <c r="U32" s="49"/>
      <c r="V32" s="49"/>
      <c r="W32" s="19"/>
    </row>
    <row r="33" spans="1:23" ht="13.5" customHeight="1">
      <c r="A33" s="12"/>
      <c r="B33" s="117" t="s">
        <v>191</v>
      </c>
      <c r="C33" s="117"/>
      <c r="D33" s="117"/>
      <c r="E33" s="117"/>
      <c r="F33" s="117"/>
      <c r="G33" s="117"/>
      <c r="H33" s="117"/>
      <c r="I33" s="117"/>
      <c r="J33" s="117"/>
      <c r="K33" s="104" t="s">
        <v>192</v>
      </c>
      <c r="L33" s="139">
        <f t="shared" si="0"/>
        <v>214</v>
      </c>
      <c r="M33" s="139">
        <f t="shared" si="0"/>
        <v>160</v>
      </c>
      <c r="N33" s="139">
        <f t="shared" si="0"/>
        <v>60</v>
      </c>
      <c r="O33" s="139">
        <f t="shared" si="0"/>
        <v>1098</v>
      </c>
      <c r="P33" s="139">
        <f t="shared" si="0"/>
        <v>134</v>
      </c>
      <c r="Q33" s="139">
        <f t="shared" si="0"/>
        <v>1666</v>
      </c>
      <c r="R33" s="49"/>
      <c r="S33" s="49"/>
      <c r="T33" s="49"/>
      <c r="U33" s="49"/>
      <c r="V33" s="49"/>
      <c r="W33" s="19"/>
    </row>
    <row r="34" spans="18:23" ht="12.75">
      <c r="R34" s="19"/>
      <c r="S34" s="19"/>
      <c r="T34" s="19"/>
      <c r="U34" s="19"/>
      <c r="V34" s="19"/>
      <c r="W34" s="19"/>
    </row>
    <row r="35" spans="1:23" ht="12.75" customHeight="1">
      <c r="A35" s="12"/>
      <c r="B35" s="23"/>
      <c r="C35" s="19"/>
      <c r="D35" s="19"/>
      <c r="E35" s="19"/>
      <c r="F35" s="19"/>
      <c r="G35" s="19"/>
      <c r="H35" s="19"/>
      <c r="I35" s="19"/>
      <c r="J35" s="19"/>
      <c r="K35" s="19"/>
      <c r="L35" s="21"/>
      <c r="M35" s="21"/>
      <c r="N35" s="21"/>
      <c r="O35" s="21"/>
      <c r="P35" s="21"/>
      <c r="Q35" s="21"/>
      <c r="R35" s="54"/>
      <c r="S35" s="54"/>
      <c r="T35" s="54"/>
      <c r="U35" s="54"/>
      <c r="V35" s="54"/>
      <c r="W35" s="19"/>
    </row>
    <row r="36" spans="1:23" ht="12.75" customHeight="1">
      <c r="A36" s="1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1"/>
      <c r="M36" s="21"/>
      <c r="N36" s="21"/>
      <c r="O36" s="21"/>
      <c r="P36" s="21"/>
      <c r="Q36" s="21"/>
      <c r="R36" s="54"/>
      <c r="S36" s="54"/>
      <c r="T36" s="54"/>
      <c r="U36" s="54"/>
      <c r="V36" s="54"/>
      <c r="W36" s="19"/>
    </row>
    <row r="37" spans="1:23" ht="12.75" customHeight="1">
      <c r="A37" s="12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1"/>
      <c r="M37" s="21"/>
      <c r="N37" s="21"/>
      <c r="O37" s="21"/>
      <c r="P37" s="21"/>
      <c r="Q37" s="21"/>
      <c r="R37" s="54"/>
      <c r="S37" s="54"/>
      <c r="T37" s="54"/>
      <c r="U37" s="54"/>
      <c r="V37" s="54"/>
      <c r="W37" s="19"/>
    </row>
    <row r="38" spans="1:22" ht="12.75">
      <c r="A38" s="1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1"/>
      <c r="M38" s="21"/>
      <c r="N38" s="21"/>
      <c r="O38" s="21"/>
      <c r="P38" s="21"/>
      <c r="Q38" s="21"/>
      <c r="R38" s="22"/>
      <c r="S38" s="22"/>
      <c r="T38" s="22"/>
      <c r="U38" s="22"/>
      <c r="V38" s="22"/>
    </row>
    <row r="39" spans="1:22" ht="12.75">
      <c r="A39" s="12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1"/>
      <c r="M39" s="21"/>
      <c r="N39" s="21"/>
      <c r="O39" s="21"/>
      <c r="P39" s="21"/>
      <c r="Q39" s="21"/>
      <c r="R39" s="22"/>
      <c r="S39" s="22"/>
      <c r="T39" s="22"/>
      <c r="U39" s="22"/>
      <c r="V39" s="22"/>
    </row>
    <row r="40" spans="1:22" ht="12.75">
      <c r="A40" s="1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1"/>
      <c r="M40" s="21"/>
      <c r="N40" s="21"/>
      <c r="O40" s="21"/>
      <c r="P40" s="21"/>
      <c r="Q40" s="21"/>
      <c r="R40" s="22"/>
      <c r="S40" s="22"/>
      <c r="T40" s="22"/>
      <c r="U40" s="22"/>
      <c r="V40" s="22"/>
    </row>
    <row r="41" spans="1:22" ht="12.75">
      <c r="A41" s="12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1"/>
      <c r="M41" s="21"/>
      <c r="N41" s="21"/>
      <c r="O41" s="21"/>
      <c r="P41" s="21"/>
      <c r="Q41" s="21"/>
      <c r="R41" s="22"/>
      <c r="S41" s="22"/>
      <c r="T41" s="22"/>
      <c r="U41" s="22"/>
      <c r="V41" s="22"/>
    </row>
    <row r="42" spans="1:22" ht="12.75">
      <c r="A42" s="12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1"/>
      <c r="M42" s="21"/>
      <c r="N42" s="21"/>
      <c r="O42" s="21"/>
      <c r="P42" s="21"/>
      <c r="Q42" s="21"/>
      <c r="R42" s="22"/>
      <c r="S42" s="22"/>
      <c r="T42" s="22"/>
      <c r="U42" s="22"/>
      <c r="V42" s="22"/>
    </row>
    <row r="43" spans="1:22" ht="12.75">
      <c r="A43" s="12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1"/>
      <c r="M43" s="21"/>
      <c r="N43" s="21"/>
      <c r="O43" s="21"/>
      <c r="P43" s="21"/>
      <c r="Q43" s="21"/>
      <c r="R43" s="22"/>
      <c r="S43" s="22"/>
      <c r="T43" s="22"/>
      <c r="U43" s="22"/>
      <c r="V43" s="22"/>
    </row>
    <row r="44" spans="1:22" ht="12.75">
      <c r="A44" s="12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1"/>
      <c r="M44" s="21"/>
      <c r="N44" s="21"/>
      <c r="O44" s="21"/>
      <c r="P44" s="21"/>
      <c r="Q44" s="21"/>
      <c r="R44" s="22"/>
      <c r="S44" s="22"/>
      <c r="T44" s="22"/>
      <c r="U44" s="22"/>
      <c r="V44" s="22"/>
    </row>
    <row r="45" spans="1:22" ht="12.75">
      <c r="A45" s="12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1"/>
      <c r="M45" s="21"/>
      <c r="N45" s="21"/>
      <c r="O45" s="21"/>
      <c r="P45" s="21"/>
      <c r="Q45" s="21"/>
      <c r="R45" s="22"/>
      <c r="S45" s="22"/>
      <c r="T45" s="22"/>
      <c r="U45" s="22"/>
      <c r="V45" s="22"/>
    </row>
    <row r="46" spans="1:22" ht="12.75">
      <c r="A46" s="12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1"/>
      <c r="M46" s="21"/>
      <c r="N46" s="21"/>
      <c r="O46" s="21"/>
      <c r="P46" s="21"/>
      <c r="Q46" s="21"/>
      <c r="R46" s="22"/>
      <c r="S46" s="22"/>
      <c r="T46" s="22"/>
      <c r="U46" s="22"/>
      <c r="V46" s="22"/>
    </row>
    <row r="47" spans="1:22" ht="12.75">
      <c r="A47" s="12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1"/>
      <c r="M47" s="21"/>
      <c r="N47" s="21"/>
      <c r="O47" s="21"/>
      <c r="P47" s="21"/>
      <c r="Q47" s="21"/>
      <c r="R47" s="22"/>
      <c r="S47" s="22"/>
      <c r="T47" s="22"/>
      <c r="U47" s="22"/>
      <c r="V47" s="22"/>
    </row>
    <row r="48" spans="1:22" ht="12.75">
      <c r="A48" s="12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1"/>
      <c r="M48" s="21"/>
      <c r="N48" s="21"/>
      <c r="O48" s="21"/>
      <c r="P48" s="21"/>
      <c r="Q48" s="21"/>
      <c r="R48" s="22"/>
      <c r="S48" s="22"/>
      <c r="T48" s="22"/>
      <c r="U48" s="22"/>
      <c r="V48" s="22"/>
    </row>
    <row r="49" spans="1:22" ht="12.75">
      <c r="A49" s="12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1"/>
      <c r="M49" s="21"/>
      <c r="N49" s="21"/>
      <c r="O49" s="21"/>
      <c r="P49" s="21"/>
      <c r="Q49" s="21"/>
      <c r="R49" s="22"/>
      <c r="S49" s="22"/>
      <c r="T49" s="22"/>
      <c r="U49" s="22"/>
      <c r="V49" s="22"/>
    </row>
    <row r="50" spans="1:22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1"/>
      <c r="M50" s="21"/>
      <c r="N50" s="21"/>
      <c r="O50" s="21"/>
      <c r="P50" s="21"/>
      <c r="Q50" s="21"/>
      <c r="R50" s="22"/>
      <c r="S50" s="22"/>
      <c r="T50" s="22"/>
      <c r="U50" s="22"/>
      <c r="V50" s="22"/>
    </row>
    <row r="51" spans="1:22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1"/>
      <c r="M51" s="21"/>
      <c r="N51" s="21"/>
      <c r="O51" s="21"/>
      <c r="P51" s="21"/>
      <c r="Q51" s="21"/>
      <c r="R51" s="22"/>
      <c r="S51" s="22"/>
      <c r="T51" s="22"/>
      <c r="U51" s="22"/>
      <c r="V51" s="22"/>
    </row>
    <row r="52" spans="1:22" ht="12.75">
      <c r="A52" s="12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1"/>
      <c r="M52" s="21"/>
      <c r="N52" s="21"/>
      <c r="O52" s="21"/>
      <c r="P52" s="21"/>
      <c r="Q52" s="21"/>
      <c r="R52" s="22"/>
      <c r="S52" s="22"/>
      <c r="T52" s="22"/>
      <c r="U52" s="22"/>
      <c r="V52" s="22"/>
    </row>
    <row r="53" spans="1:22" ht="12.75">
      <c r="A53" s="12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1"/>
      <c r="M53" s="21"/>
      <c r="N53" s="21"/>
      <c r="O53" s="21"/>
      <c r="P53" s="21"/>
      <c r="Q53" s="21"/>
      <c r="R53" s="22"/>
      <c r="S53" s="22"/>
      <c r="T53" s="22"/>
      <c r="U53" s="22"/>
      <c r="V53" s="22"/>
    </row>
    <row r="54" spans="1:22" ht="12.75">
      <c r="A54" s="12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1"/>
      <c r="M54" s="21"/>
      <c r="N54" s="21"/>
      <c r="O54" s="21"/>
      <c r="P54" s="21"/>
      <c r="Q54" s="21"/>
      <c r="R54" s="22"/>
      <c r="S54" s="22"/>
      <c r="T54" s="22"/>
      <c r="U54" s="22"/>
      <c r="V54" s="22"/>
    </row>
    <row r="55" spans="1:17" ht="12.75">
      <c r="A55" s="12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2"/>
      <c r="M55" s="12"/>
      <c r="N55" s="12"/>
      <c r="O55" s="12"/>
      <c r="P55" s="12"/>
      <c r="Q55" s="12"/>
    </row>
    <row r="56" spans="1:17" ht="12.75">
      <c r="A56" s="12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2"/>
      <c r="M56" s="12"/>
      <c r="N56" s="12"/>
      <c r="O56" s="12"/>
      <c r="P56" s="12"/>
      <c r="Q56" s="12"/>
    </row>
    <row r="57" spans="1:17" ht="12.75">
      <c r="A57" s="12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2"/>
      <c r="M57" s="12"/>
      <c r="N57" s="12"/>
      <c r="O57" s="12"/>
      <c r="P57" s="12"/>
      <c r="Q57" s="12"/>
    </row>
    <row r="58" spans="1:17" ht="12.75">
      <c r="A58" s="12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2"/>
      <c r="M58" s="12"/>
      <c r="N58" s="12"/>
      <c r="O58" s="12"/>
      <c r="P58" s="12"/>
      <c r="Q58" s="12"/>
    </row>
    <row r="59" spans="1:17" ht="12.75">
      <c r="A59" s="12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2"/>
      <c r="M59" s="12"/>
      <c r="N59" s="12"/>
      <c r="O59" s="12"/>
      <c r="P59" s="12"/>
      <c r="Q59" s="12"/>
    </row>
    <row r="60" spans="1:17" ht="12.75">
      <c r="A60" s="12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2"/>
      <c r="M60" s="12"/>
      <c r="N60" s="12"/>
      <c r="O60" s="12"/>
      <c r="P60" s="12"/>
      <c r="Q60" s="12"/>
    </row>
    <row r="61" spans="1:17" ht="12.75">
      <c r="A61" s="12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2"/>
      <c r="M61" s="12"/>
      <c r="N61" s="12"/>
      <c r="O61" s="12"/>
      <c r="P61" s="12"/>
      <c r="Q61" s="12"/>
    </row>
    <row r="62" spans="1:17" ht="12.75">
      <c r="A62" s="12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2"/>
      <c r="M62" s="12"/>
      <c r="N62" s="12"/>
      <c r="O62" s="12"/>
      <c r="P62" s="12"/>
      <c r="Q62" s="12"/>
    </row>
    <row r="63" spans="1:17" ht="12.75">
      <c r="A63" s="12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2"/>
      <c r="M63" s="12"/>
      <c r="N63" s="12"/>
      <c r="O63" s="12"/>
      <c r="P63" s="12"/>
      <c r="Q63" s="12"/>
    </row>
    <row r="64" spans="1:17" ht="12.75">
      <c r="A64" s="12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2"/>
      <c r="M64" s="12"/>
      <c r="N64" s="12"/>
      <c r="O64" s="12"/>
      <c r="P64" s="12"/>
      <c r="Q64" s="12"/>
    </row>
    <row r="65" spans="1:17" ht="12.75">
      <c r="A65" s="12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2"/>
      <c r="M65" s="12"/>
      <c r="N65" s="12"/>
      <c r="O65" s="12"/>
      <c r="P65" s="12"/>
      <c r="Q65" s="12"/>
    </row>
    <row r="66" spans="1:17" ht="12.75">
      <c r="A66" s="12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2"/>
      <c r="M66" s="12"/>
      <c r="N66" s="12"/>
      <c r="O66" s="12"/>
      <c r="P66" s="12"/>
      <c r="Q66" s="12"/>
    </row>
    <row r="67" spans="1:17" ht="12.75">
      <c r="A67" s="12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2"/>
      <c r="M67" s="12"/>
      <c r="N67" s="12"/>
      <c r="O67" s="12"/>
      <c r="P67" s="12"/>
      <c r="Q67" s="12"/>
    </row>
    <row r="68" spans="1:17" ht="12.75">
      <c r="A68" s="12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2"/>
      <c r="M68" s="12"/>
      <c r="N68" s="12"/>
      <c r="O68" s="12"/>
      <c r="P68" s="12"/>
      <c r="Q68" s="12"/>
    </row>
    <row r="69" spans="1:17" ht="12.75">
      <c r="A69" s="12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2"/>
      <c r="M69" s="12"/>
      <c r="N69" s="12"/>
      <c r="O69" s="12"/>
      <c r="P69" s="12"/>
      <c r="Q69" s="12"/>
    </row>
    <row r="70" spans="1:17" ht="12.75">
      <c r="A70" s="12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2"/>
      <c r="M70" s="12"/>
      <c r="N70" s="12"/>
      <c r="O70" s="12"/>
      <c r="P70" s="12"/>
      <c r="Q70" s="12"/>
    </row>
    <row r="71" spans="1:17" ht="12.75">
      <c r="A71" s="12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2"/>
      <c r="M71" s="12"/>
      <c r="N71" s="12"/>
      <c r="O71" s="12"/>
      <c r="P71" s="12"/>
      <c r="Q71" s="12"/>
    </row>
    <row r="72" spans="1:17" ht="12.75">
      <c r="A72" s="12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2"/>
      <c r="M72" s="12"/>
      <c r="N72" s="12"/>
      <c r="O72" s="12"/>
      <c r="P72" s="12"/>
      <c r="Q72" s="12"/>
    </row>
    <row r="73" spans="1:17" ht="12.75">
      <c r="A73" s="12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2"/>
      <c r="M73" s="12"/>
      <c r="N73" s="12"/>
      <c r="O73" s="12"/>
      <c r="P73" s="12"/>
      <c r="Q73" s="12"/>
    </row>
    <row r="74" spans="1:17" ht="12.75">
      <c r="A74" s="12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2"/>
      <c r="N74" s="12"/>
      <c r="O74" s="12"/>
      <c r="P74" s="12"/>
      <c r="Q74" s="12"/>
    </row>
    <row r="75" spans="1:17" ht="12.75">
      <c r="A75" s="1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2"/>
      <c r="M75" s="12"/>
      <c r="N75" s="12"/>
      <c r="O75" s="12"/>
      <c r="P75" s="12"/>
      <c r="Q75" s="12"/>
    </row>
    <row r="76" spans="1:17" ht="12.75">
      <c r="A76" s="1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2"/>
      <c r="M76" s="12"/>
      <c r="N76" s="12"/>
      <c r="O76" s="12"/>
      <c r="P76" s="12"/>
      <c r="Q76" s="12"/>
    </row>
    <row r="77" spans="1:17" ht="12.75">
      <c r="A77" s="12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2"/>
      <c r="M77" s="12"/>
      <c r="N77" s="12"/>
      <c r="O77" s="12"/>
      <c r="P77" s="12"/>
      <c r="Q77" s="12"/>
    </row>
    <row r="78" spans="1:17" ht="12.75">
      <c r="A78" s="12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2"/>
      <c r="M78" s="12"/>
      <c r="N78" s="12"/>
      <c r="O78" s="12"/>
      <c r="P78" s="12"/>
      <c r="Q78" s="12"/>
    </row>
    <row r="79" spans="1:17" ht="12.75">
      <c r="A79" s="12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2"/>
      <c r="M79" s="12"/>
      <c r="N79" s="12"/>
      <c r="O79" s="12"/>
      <c r="P79" s="12"/>
      <c r="Q79" s="12"/>
    </row>
    <row r="80" spans="1:17" ht="12.75">
      <c r="A80" s="12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2"/>
      <c r="M80" s="12"/>
      <c r="N80" s="12"/>
      <c r="O80" s="12"/>
      <c r="P80" s="12"/>
      <c r="Q80" s="12"/>
    </row>
    <row r="81" spans="1:17" ht="12.75">
      <c r="A81" s="12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2"/>
      <c r="M81" s="12"/>
      <c r="N81" s="12"/>
      <c r="O81" s="12"/>
      <c r="P81" s="12"/>
      <c r="Q81" s="12"/>
    </row>
    <row r="82" spans="1:17" ht="12.75">
      <c r="A82" s="12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2"/>
      <c r="M82" s="12"/>
      <c r="N82" s="12"/>
      <c r="O82" s="12"/>
      <c r="P82" s="12"/>
      <c r="Q82" s="12"/>
    </row>
    <row r="83" spans="1:17" ht="12.75">
      <c r="A83" s="12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2"/>
      <c r="M83" s="12"/>
      <c r="N83" s="12"/>
      <c r="O83" s="12"/>
      <c r="P83" s="12"/>
      <c r="Q83" s="12"/>
    </row>
    <row r="84" spans="1:17" ht="12.75">
      <c r="A84" s="12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2"/>
      <c r="M84" s="12"/>
      <c r="N84" s="12"/>
      <c r="O84" s="12"/>
      <c r="P84" s="12"/>
      <c r="Q84" s="12"/>
    </row>
    <row r="85" spans="1:17" ht="12.75">
      <c r="A85" s="1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2"/>
      <c r="M85" s="12"/>
      <c r="N85" s="12"/>
      <c r="O85" s="12"/>
      <c r="P85" s="12"/>
      <c r="Q85" s="12"/>
    </row>
    <row r="86" spans="1:17" ht="12.75">
      <c r="A86" s="12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2"/>
      <c r="M86" s="12"/>
      <c r="N86" s="12"/>
      <c r="O86" s="12"/>
      <c r="P86" s="12"/>
      <c r="Q86" s="12"/>
    </row>
    <row r="87" spans="1:17" ht="12.75">
      <c r="A87" s="12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2"/>
      <c r="M87" s="12"/>
      <c r="N87" s="12"/>
      <c r="O87" s="12"/>
      <c r="P87" s="12"/>
      <c r="Q87" s="12"/>
    </row>
    <row r="88" spans="1:17" ht="12.75">
      <c r="A88" s="12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2"/>
      <c r="M88" s="12"/>
      <c r="N88" s="12"/>
      <c r="O88" s="12"/>
      <c r="P88" s="12"/>
      <c r="Q88" s="12"/>
    </row>
    <row r="89" spans="1:17" ht="12.75">
      <c r="A89" s="12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2"/>
      <c r="M89" s="12"/>
      <c r="N89" s="12"/>
      <c r="O89" s="12"/>
      <c r="P89" s="12"/>
      <c r="Q89" s="12"/>
    </row>
    <row r="90" spans="1:17" ht="12.75">
      <c r="A90" s="12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2"/>
      <c r="M90" s="12"/>
      <c r="N90" s="12"/>
      <c r="O90" s="12"/>
      <c r="P90" s="12"/>
      <c r="Q90" s="12"/>
    </row>
    <row r="91" spans="1:17" ht="12.75">
      <c r="A91" s="12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2"/>
      <c r="M91" s="12"/>
      <c r="N91" s="12"/>
      <c r="O91" s="12"/>
      <c r="P91" s="12"/>
      <c r="Q91" s="12"/>
    </row>
    <row r="92" spans="1:17" ht="12.75">
      <c r="A92" s="12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2"/>
      <c r="M92" s="12"/>
      <c r="N92" s="12"/>
      <c r="O92" s="12"/>
      <c r="P92" s="12"/>
      <c r="Q92" s="12"/>
    </row>
    <row r="93" spans="1:17" ht="12.75">
      <c r="A93" s="12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2"/>
      <c r="M93" s="12"/>
      <c r="N93" s="12"/>
      <c r="O93" s="12"/>
      <c r="P93" s="12"/>
      <c r="Q93" s="12"/>
    </row>
    <row r="94" spans="1:17" ht="12.75">
      <c r="A94" s="12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2"/>
      <c r="M94" s="12"/>
      <c r="N94" s="12"/>
      <c r="O94" s="12"/>
      <c r="P94" s="12"/>
      <c r="Q94" s="12"/>
    </row>
    <row r="95" spans="1:17" ht="12.75">
      <c r="A95" s="12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2"/>
      <c r="M95" s="12"/>
      <c r="N95" s="12"/>
      <c r="O95" s="12"/>
      <c r="P95" s="12"/>
      <c r="Q95" s="12"/>
    </row>
    <row r="96" spans="1:17" ht="12.75">
      <c r="A96" s="12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2"/>
      <c r="M96" s="12"/>
      <c r="N96" s="12"/>
      <c r="O96" s="12"/>
      <c r="P96" s="12"/>
      <c r="Q96" s="12"/>
    </row>
    <row r="97" spans="1:17" ht="12.75">
      <c r="A97" s="12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2"/>
      <c r="M97" s="12"/>
      <c r="N97" s="12"/>
      <c r="O97" s="12"/>
      <c r="P97" s="12"/>
      <c r="Q97" s="12"/>
    </row>
    <row r="98" spans="1:17" ht="12.75">
      <c r="A98" s="12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2"/>
      <c r="M98" s="12"/>
      <c r="N98" s="12"/>
      <c r="O98" s="12"/>
      <c r="P98" s="12"/>
      <c r="Q98" s="12"/>
    </row>
    <row r="99" spans="1:17" ht="12.75">
      <c r="A99" s="12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2"/>
      <c r="M99" s="12"/>
      <c r="N99" s="12"/>
      <c r="O99" s="12"/>
      <c r="P99" s="12"/>
      <c r="Q99" s="12"/>
    </row>
    <row r="100" spans="1:17" ht="12.75">
      <c r="A100" s="12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2"/>
      <c r="M100" s="12"/>
      <c r="N100" s="12"/>
      <c r="O100" s="12"/>
      <c r="P100" s="12"/>
      <c r="Q100" s="12"/>
    </row>
    <row r="101" spans="1:17" ht="12.75">
      <c r="A101" s="12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2"/>
      <c r="M101" s="12"/>
      <c r="N101" s="12"/>
      <c r="O101" s="12"/>
      <c r="P101" s="12"/>
      <c r="Q101" s="12"/>
    </row>
    <row r="102" spans="1:17" ht="12.75">
      <c r="A102" s="12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2"/>
      <c r="M102" s="12"/>
      <c r="N102" s="12"/>
      <c r="O102" s="12"/>
      <c r="P102" s="12"/>
      <c r="Q102" s="12"/>
    </row>
    <row r="103" spans="1:17" ht="12.75">
      <c r="A103" s="12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2"/>
      <c r="M103" s="12"/>
      <c r="N103" s="12"/>
      <c r="O103" s="12"/>
      <c r="P103" s="12"/>
      <c r="Q103" s="12"/>
    </row>
    <row r="104" spans="1:17" ht="12.75">
      <c r="A104" s="1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2"/>
      <c r="M104" s="12"/>
      <c r="N104" s="12"/>
      <c r="O104" s="12"/>
      <c r="P104" s="12"/>
      <c r="Q104" s="12"/>
    </row>
    <row r="105" spans="1:17" ht="12.75">
      <c r="A105" s="12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2"/>
      <c r="M105" s="12"/>
      <c r="N105" s="12"/>
      <c r="O105" s="12"/>
      <c r="P105" s="12"/>
      <c r="Q105" s="12"/>
    </row>
    <row r="106" spans="1:17" ht="12.75">
      <c r="A106" s="12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2"/>
      <c r="M106" s="12"/>
      <c r="N106" s="12"/>
      <c r="O106" s="12"/>
      <c r="P106" s="12"/>
      <c r="Q106" s="12"/>
    </row>
    <row r="107" spans="1:17" ht="12.75">
      <c r="A107" s="1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2"/>
      <c r="M107" s="12"/>
      <c r="N107" s="12"/>
      <c r="O107" s="12"/>
      <c r="P107" s="12"/>
      <c r="Q107" s="12"/>
    </row>
    <row r="108" spans="1:17" ht="12.75">
      <c r="A108" s="12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2"/>
      <c r="M108" s="12"/>
      <c r="N108" s="12"/>
      <c r="O108" s="12"/>
      <c r="P108" s="12"/>
      <c r="Q108" s="12"/>
    </row>
    <row r="109" spans="1:17" ht="12.75">
      <c r="A109" s="12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2"/>
      <c r="M109" s="12"/>
      <c r="N109" s="12"/>
      <c r="O109" s="12"/>
      <c r="P109" s="12"/>
      <c r="Q109" s="12"/>
    </row>
    <row r="110" spans="1:17" ht="12.75">
      <c r="A110" s="12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2"/>
      <c r="M110" s="12"/>
      <c r="N110" s="12"/>
      <c r="O110" s="12"/>
      <c r="P110" s="12"/>
      <c r="Q110" s="12"/>
    </row>
    <row r="111" spans="1:17" ht="12.75">
      <c r="A111" s="12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2"/>
      <c r="M111" s="12"/>
      <c r="N111" s="12"/>
      <c r="O111" s="12"/>
      <c r="P111" s="12"/>
      <c r="Q111" s="12"/>
    </row>
    <row r="112" spans="1:17" ht="12.75">
      <c r="A112" s="12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2"/>
      <c r="M112" s="12"/>
      <c r="N112" s="12"/>
      <c r="O112" s="12"/>
      <c r="P112" s="12"/>
      <c r="Q112" s="12"/>
    </row>
    <row r="113" spans="1:17" ht="12.75">
      <c r="A113" s="12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2"/>
      <c r="M113" s="12"/>
      <c r="N113" s="12"/>
      <c r="O113" s="12"/>
      <c r="P113" s="12"/>
      <c r="Q113" s="12"/>
    </row>
    <row r="114" spans="1:17" ht="12.75">
      <c r="A114" s="12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2"/>
      <c r="M114" s="12"/>
      <c r="N114" s="12"/>
      <c r="O114" s="12"/>
      <c r="P114" s="12"/>
      <c r="Q114" s="12"/>
    </row>
    <row r="115" spans="1:17" ht="12.75">
      <c r="A115" s="12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2"/>
      <c r="M115" s="12"/>
      <c r="N115" s="12"/>
      <c r="O115" s="12"/>
      <c r="P115" s="12"/>
      <c r="Q115" s="12"/>
    </row>
    <row r="116" spans="1:17" ht="12.75">
      <c r="A116" s="12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2"/>
      <c r="M116" s="12"/>
      <c r="N116" s="12"/>
      <c r="O116" s="12"/>
      <c r="P116" s="12"/>
      <c r="Q116" s="12"/>
    </row>
    <row r="117" spans="1:17" ht="12.75">
      <c r="A117" s="12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2"/>
      <c r="M117" s="12"/>
      <c r="N117" s="12"/>
      <c r="O117" s="12"/>
      <c r="P117" s="12"/>
      <c r="Q117" s="12"/>
    </row>
    <row r="118" spans="1:17" ht="12.75">
      <c r="A118" s="12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2"/>
      <c r="M118" s="12"/>
      <c r="N118" s="12"/>
      <c r="O118" s="12"/>
      <c r="P118" s="12"/>
      <c r="Q118" s="12"/>
    </row>
    <row r="119" spans="1:17" ht="12.75">
      <c r="A119" s="12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2"/>
      <c r="M119" s="12"/>
      <c r="N119" s="12"/>
      <c r="O119" s="12"/>
      <c r="P119" s="12"/>
      <c r="Q119" s="12"/>
    </row>
    <row r="120" spans="1:17" ht="12.75">
      <c r="A120" s="12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2"/>
      <c r="M120" s="12"/>
      <c r="N120" s="12"/>
      <c r="O120" s="12"/>
      <c r="P120" s="12"/>
      <c r="Q120" s="12"/>
    </row>
    <row r="121" spans="1:17" ht="12.75">
      <c r="A121" s="12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2"/>
      <c r="M121" s="12"/>
      <c r="N121" s="12"/>
      <c r="O121" s="12"/>
      <c r="P121" s="12"/>
      <c r="Q121" s="12"/>
    </row>
    <row r="122" spans="1:17" ht="12.75">
      <c r="A122" s="12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2"/>
      <c r="M122" s="12"/>
      <c r="N122" s="12"/>
      <c r="O122" s="12"/>
      <c r="P122" s="12"/>
      <c r="Q122" s="12"/>
    </row>
    <row r="123" spans="1:17" ht="12.75">
      <c r="A123" s="12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2"/>
      <c r="M123" s="12"/>
      <c r="N123" s="12"/>
      <c r="O123" s="12"/>
      <c r="P123" s="12"/>
      <c r="Q123" s="12"/>
    </row>
    <row r="124" spans="1:17" ht="12.75">
      <c r="A124" s="12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2"/>
      <c r="M124" s="12"/>
      <c r="N124" s="12"/>
      <c r="O124" s="12"/>
      <c r="P124" s="12"/>
      <c r="Q124" s="12"/>
    </row>
    <row r="125" spans="1:17" ht="12.75">
      <c r="A125" s="12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2"/>
      <c r="M125" s="12"/>
      <c r="N125" s="12"/>
      <c r="O125" s="12"/>
      <c r="P125" s="12"/>
      <c r="Q125" s="12"/>
    </row>
    <row r="126" spans="1:17" ht="12.75">
      <c r="A126" s="12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2"/>
      <c r="M126" s="12"/>
      <c r="N126" s="12"/>
      <c r="O126" s="12"/>
      <c r="P126" s="12"/>
      <c r="Q126" s="12"/>
    </row>
    <row r="127" spans="1:17" ht="12.75">
      <c r="A127" s="12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2"/>
      <c r="M127" s="12"/>
      <c r="N127" s="12"/>
      <c r="O127" s="12"/>
      <c r="P127" s="12"/>
      <c r="Q127" s="12"/>
    </row>
    <row r="128" spans="1:17" ht="12.75">
      <c r="A128" s="12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2"/>
      <c r="M128" s="12"/>
      <c r="N128" s="12"/>
      <c r="O128" s="12"/>
      <c r="P128" s="12"/>
      <c r="Q128" s="12"/>
    </row>
    <row r="129" spans="1:17" ht="12.75">
      <c r="A129" s="12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2"/>
      <c r="M129" s="12"/>
      <c r="N129" s="12"/>
      <c r="O129" s="12"/>
      <c r="P129" s="12"/>
      <c r="Q129" s="12"/>
    </row>
    <row r="130" spans="1:17" ht="12.75">
      <c r="A130" s="12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2"/>
      <c r="M130" s="12"/>
      <c r="N130" s="12"/>
      <c r="O130" s="12"/>
      <c r="P130" s="12"/>
      <c r="Q130" s="12"/>
    </row>
    <row r="131" spans="1:17" ht="12.75">
      <c r="A131" s="12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2"/>
      <c r="M131" s="12"/>
      <c r="N131" s="12"/>
      <c r="O131" s="12"/>
      <c r="P131" s="12"/>
      <c r="Q131" s="12"/>
    </row>
    <row r="132" spans="1:17" ht="12.75">
      <c r="A132" s="12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2"/>
      <c r="M132" s="12"/>
      <c r="N132" s="12"/>
      <c r="O132" s="12"/>
      <c r="P132" s="12"/>
      <c r="Q132" s="12"/>
    </row>
    <row r="133" spans="1:17" ht="12.75">
      <c r="A133" s="12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2"/>
      <c r="M133" s="12"/>
      <c r="N133" s="12"/>
      <c r="O133" s="12"/>
      <c r="P133" s="12"/>
      <c r="Q133" s="12"/>
    </row>
    <row r="134" spans="1:17" ht="12.75">
      <c r="A134" s="12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2"/>
      <c r="M134" s="12"/>
      <c r="N134" s="12"/>
      <c r="O134" s="12"/>
      <c r="P134" s="12"/>
      <c r="Q134" s="12"/>
    </row>
    <row r="135" spans="1:17" ht="12.75">
      <c r="A135" s="12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2"/>
      <c r="M135" s="12"/>
      <c r="N135" s="12"/>
      <c r="O135" s="12"/>
      <c r="P135" s="12"/>
      <c r="Q135" s="12"/>
    </row>
    <row r="136" spans="1:17" ht="12.75">
      <c r="A136" s="12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2"/>
      <c r="M136" s="12"/>
      <c r="N136" s="12"/>
      <c r="O136" s="12"/>
      <c r="P136" s="12"/>
      <c r="Q136" s="12"/>
    </row>
    <row r="137" spans="1:17" ht="12.75">
      <c r="A137" s="12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2"/>
      <c r="M137" s="12"/>
      <c r="N137" s="12"/>
      <c r="O137" s="12"/>
      <c r="P137" s="12"/>
      <c r="Q137" s="12"/>
    </row>
    <row r="138" spans="1:17" ht="12.75">
      <c r="A138" s="12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2"/>
      <c r="M138" s="12"/>
      <c r="N138" s="12"/>
      <c r="O138" s="12"/>
      <c r="P138" s="12"/>
      <c r="Q138" s="12"/>
    </row>
    <row r="139" spans="1:17" ht="12.75">
      <c r="A139" s="12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2"/>
      <c r="M139" s="12"/>
      <c r="N139" s="12"/>
      <c r="O139" s="12"/>
      <c r="P139" s="12"/>
      <c r="Q139" s="12"/>
    </row>
    <row r="140" spans="1:17" ht="12.75">
      <c r="A140" s="12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2"/>
      <c r="M140" s="12"/>
      <c r="N140" s="12"/>
      <c r="O140" s="12"/>
      <c r="P140" s="12"/>
      <c r="Q140" s="12"/>
    </row>
    <row r="141" spans="1:17" ht="12.75">
      <c r="A141" s="12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2"/>
      <c r="M141" s="12"/>
      <c r="N141" s="12"/>
      <c r="O141" s="12"/>
      <c r="P141" s="12"/>
      <c r="Q141" s="12"/>
    </row>
    <row r="142" spans="1:17" ht="12.75">
      <c r="A142" s="12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2"/>
      <c r="M142" s="12"/>
      <c r="N142" s="12"/>
      <c r="O142" s="12"/>
      <c r="P142" s="12"/>
      <c r="Q142" s="12"/>
    </row>
    <row r="143" spans="1:17" ht="12.75">
      <c r="A143" s="12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2"/>
      <c r="M143" s="12"/>
      <c r="N143" s="12"/>
      <c r="O143" s="12"/>
      <c r="P143" s="12"/>
      <c r="Q143" s="12"/>
    </row>
    <row r="144" spans="1:17" ht="12.75">
      <c r="A144" s="12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2"/>
      <c r="M144" s="12"/>
      <c r="N144" s="12"/>
      <c r="O144" s="12"/>
      <c r="P144" s="12"/>
      <c r="Q144" s="12"/>
    </row>
    <row r="145" spans="1:17" ht="12.75">
      <c r="A145" s="12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2"/>
      <c r="M145" s="12"/>
      <c r="N145" s="12"/>
      <c r="O145" s="12"/>
      <c r="P145" s="12"/>
      <c r="Q145" s="12"/>
    </row>
    <row r="146" spans="1:17" ht="12.75">
      <c r="A146" s="12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2"/>
      <c r="M146" s="12"/>
      <c r="N146" s="12"/>
      <c r="O146" s="12"/>
      <c r="P146" s="12"/>
      <c r="Q146" s="12"/>
    </row>
    <row r="147" spans="1:17" ht="12.75">
      <c r="A147" s="12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2"/>
      <c r="M147" s="12"/>
      <c r="N147" s="12"/>
      <c r="O147" s="12"/>
      <c r="P147" s="12"/>
      <c r="Q147" s="12"/>
    </row>
    <row r="148" spans="1:17" ht="12.75">
      <c r="A148" s="12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2"/>
      <c r="M148" s="12"/>
      <c r="N148" s="12"/>
      <c r="O148" s="12"/>
      <c r="P148" s="12"/>
      <c r="Q148" s="12"/>
    </row>
    <row r="149" spans="1:17" ht="12.75">
      <c r="A149" s="12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2"/>
      <c r="M149" s="12"/>
      <c r="N149" s="12"/>
      <c r="O149" s="12"/>
      <c r="P149" s="12"/>
      <c r="Q149" s="12"/>
    </row>
    <row r="150" spans="1:17" ht="12.75">
      <c r="A150" s="12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2"/>
      <c r="M150" s="12"/>
      <c r="N150" s="12"/>
      <c r="O150" s="12"/>
      <c r="P150" s="12"/>
      <c r="Q150" s="12"/>
    </row>
    <row r="151" spans="1:17" ht="12.75">
      <c r="A151" s="12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2"/>
      <c r="M151" s="12"/>
      <c r="N151" s="12"/>
      <c r="O151" s="12"/>
      <c r="P151" s="12"/>
      <c r="Q151" s="12"/>
    </row>
    <row r="152" spans="1:17" ht="12.75">
      <c r="A152" s="12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2"/>
      <c r="M152" s="12"/>
      <c r="N152" s="12"/>
      <c r="O152" s="12"/>
      <c r="P152" s="12"/>
      <c r="Q152" s="12"/>
    </row>
    <row r="153" spans="1:17" ht="12.75">
      <c r="A153" s="12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2"/>
      <c r="M153" s="12"/>
      <c r="N153" s="12"/>
      <c r="O153" s="12"/>
      <c r="P153" s="12"/>
      <c r="Q153" s="12"/>
    </row>
    <row r="154" spans="1:17" ht="12.75">
      <c r="A154" s="12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2"/>
      <c r="M154" s="12"/>
      <c r="N154" s="12"/>
      <c r="O154" s="12"/>
      <c r="P154" s="12"/>
      <c r="Q154" s="12"/>
    </row>
    <row r="155" spans="1:17" ht="12.75">
      <c r="A155" s="12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2"/>
      <c r="M155" s="12"/>
      <c r="N155" s="12"/>
      <c r="O155" s="12"/>
      <c r="P155" s="12"/>
      <c r="Q155" s="12"/>
    </row>
    <row r="156" spans="1:17" ht="12.75">
      <c r="A156" s="12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2"/>
      <c r="M156" s="12"/>
      <c r="N156" s="12"/>
      <c r="O156" s="12"/>
      <c r="P156" s="12"/>
      <c r="Q156" s="12"/>
    </row>
    <row r="157" spans="1:17" ht="12.75">
      <c r="A157" s="12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2"/>
      <c r="M157" s="12"/>
      <c r="N157" s="12"/>
      <c r="O157" s="12"/>
      <c r="P157" s="12"/>
      <c r="Q157" s="12"/>
    </row>
    <row r="158" spans="1:17" ht="12.75">
      <c r="A158" s="12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2"/>
      <c r="M158" s="12"/>
      <c r="N158" s="12"/>
      <c r="O158" s="12"/>
      <c r="P158" s="12"/>
      <c r="Q158" s="12"/>
    </row>
    <row r="159" spans="1:17" ht="12.75">
      <c r="A159" s="12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2"/>
      <c r="M159" s="12"/>
      <c r="N159" s="12"/>
      <c r="O159" s="12"/>
      <c r="P159" s="12"/>
      <c r="Q159" s="12"/>
    </row>
    <row r="160" spans="1:17" ht="12.75">
      <c r="A160" s="12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2"/>
      <c r="M160" s="12"/>
      <c r="N160" s="12"/>
      <c r="O160" s="12"/>
      <c r="P160" s="12"/>
      <c r="Q160" s="12"/>
    </row>
    <row r="161" spans="1:17" ht="12.75">
      <c r="A161" s="12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2"/>
      <c r="M161" s="12"/>
      <c r="N161" s="12"/>
      <c r="O161" s="12"/>
      <c r="P161" s="12"/>
      <c r="Q161" s="12"/>
    </row>
    <row r="162" spans="1:17" ht="12.75">
      <c r="A162" s="12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2"/>
      <c r="M162" s="12"/>
      <c r="N162" s="12"/>
      <c r="O162" s="12"/>
      <c r="P162" s="12"/>
      <c r="Q162" s="12"/>
    </row>
    <row r="163" spans="1:17" ht="12.75">
      <c r="A163" s="12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2"/>
      <c r="M163" s="12"/>
      <c r="N163" s="12"/>
      <c r="O163" s="12"/>
      <c r="P163" s="12"/>
      <c r="Q163" s="12"/>
    </row>
    <row r="164" spans="1:17" ht="12.75">
      <c r="A164" s="12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2"/>
      <c r="M164" s="12"/>
      <c r="N164" s="12"/>
      <c r="O164" s="12"/>
      <c r="P164" s="12"/>
      <c r="Q164" s="12"/>
    </row>
    <row r="165" spans="1:17" ht="12.75">
      <c r="A165" s="12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2"/>
      <c r="M165" s="12"/>
      <c r="N165" s="12"/>
      <c r="O165" s="12"/>
      <c r="P165" s="12"/>
      <c r="Q165" s="12"/>
    </row>
    <row r="166" spans="1:17" ht="12.75">
      <c r="A166" s="12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2"/>
      <c r="M166" s="12"/>
      <c r="N166" s="12"/>
      <c r="O166" s="12"/>
      <c r="P166" s="12"/>
      <c r="Q166" s="12"/>
    </row>
    <row r="167" spans="1:17" ht="12.75">
      <c r="A167" s="12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2"/>
      <c r="M167" s="12"/>
      <c r="N167" s="12"/>
      <c r="O167" s="12"/>
      <c r="P167" s="12"/>
      <c r="Q167" s="12"/>
    </row>
    <row r="168" spans="1:17" ht="12.75">
      <c r="A168" s="12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2"/>
      <c r="M168" s="12"/>
      <c r="N168" s="12"/>
      <c r="O168" s="12"/>
      <c r="P168" s="12"/>
      <c r="Q168" s="12"/>
    </row>
    <row r="169" spans="1:17" ht="12.75">
      <c r="A169" s="12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2"/>
      <c r="M169" s="12"/>
      <c r="N169" s="12"/>
      <c r="O169" s="12"/>
      <c r="P169" s="12"/>
      <c r="Q169" s="12"/>
    </row>
    <row r="170" spans="1:17" ht="12.75">
      <c r="A170" s="12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2"/>
      <c r="M170" s="12"/>
      <c r="N170" s="12"/>
      <c r="O170" s="12"/>
      <c r="P170" s="12"/>
      <c r="Q170" s="12"/>
    </row>
    <row r="171" spans="1:17" ht="12.75">
      <c r="A171" s="12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2"/>
      <c r="M171" s="12"/>
      <c r="N171" s="12"/>
      <c r="O171" s="12"/>
      <c r="P171" s="12"/>
      <c r="Q171" s="12"/>
    </row>
    <row r="172" spans="1:17" ht="12.75">
      <c r="A172" s="12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2"/>
      <c r="M172" s="12"/>
      <c r="N172" s="12"/>
      <c r="O172" s="12"/>
      <c r="P172" s="12"/>
      <c r="Q172" s="12"/>
    </row>
    <row r="173" spans="1:17" ht="12.75">
      <c r="A173" s="12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2"/>
      <c r="M173" s="12"/>
      <c r="N173" s="12"/>
      <c r="O173" s="12"/>
      <c r="P173" s="12"/>
      <c r="Q173" s="12"/>
    </row>
    <row r="174" spans="1:17" ht="12.75">
      <c r="A174" s="12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2"/>
      <c r="M174" s="12"/>
      <c r="N174" s="12"/>
      <c r="O174" s="12"/>
      <c r="P174" s="12"/>
      <c r="Q174" s="12"/>
    </row>
    <row r="175" spans="1:17" ht="12.75">
      <c r="A175" s="12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2"/>
      <c r="M175" s="12"/>
      <c r="N175" s="12"/>
      <c r="O175" s="12"/>
      <c r="P175" s="12"/>
      <c r="Q175" s="12"/>
    </row>
    <row r="176" spans="1:17" ht="12.75">
      <c r="A176" s="12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2"/>
      <c r="M176" s="12"/>
      <c r="N176" s="12"/>
      <c r="O176" s="12"/>
      <c r="P176" s="12"/>
      <c r="Q176" s="12"/>
    </row>
    <row r="177" spans="1:17" ht="12.75">
      <c r="A177" s="12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2"/>
      <c r="M177" s="12"/>
      <c r="N177" s="12"/>
      <c r="O177" s="12"/>
      <c r="P177" s="12"/>
      <c r="Q177" s="12"/>
    </row>
    <row r="178" spans="1:17" ht="12.75">
      <c r="A178" s="12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2"/>
      <c r="M178" s="12"/>
      <c r="N178" s="12"/>
      <c r="O178" s="12"/>
      <c r="P178" s="12"/>
      <c r="Q178" s="12"/>
    </row>
    <row r="179" spans="1:17" ht="12.75">
      <c r="A179" s="12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2"/>
      <c r="M179" s="12"/>
      <c r="N179" s="12"/>
      <c r="O179" s="12"/>
      <c r="P179" s="12"/>
      <c r="Q179" s="12"/>
    </row>
    <row r="180" spans="1:17" ht="12.75">
      <c r="A180" s="12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2"/>
      <c r="M180" s="12"/>
      <c r="N180" s="12"/>
      <c r="O180" s="12"/>
      <c r="P180" s="12"/>
      <c r="Q180" s="12"/>
    </row>
    <row r="181" spans="1:17" ht="12.75">
      <c r="A181" s="12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2"/>
      <c r="M181" s="12"/>
      <c r="N181" s="12"/>
      <c r="O181" s="12"/>
      <c r="P181" s="12"/>
      <c r="Q181" s="12"/>
    </row>
    <row r="182" spans="1:17" ht="12.75">
      <c r="A182" s="12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2"/>
      <c r="M182" s="12"/>
      <c r="N182" s="12"/>
      <c r="O182" s="12"/>
      <c r="P182" s="12"/>
      <c r="Q182" s="12"/>
    </row>
    <row r="183" spans="1:17" ht="12.75">
      <c r="A183" s="12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2"/>
      <c r="M183" s="12"/>
      <c r="N183" s="12"/>
      <c r="O183" s="12"/>
      <c r="P183" s="12"/>
      <c r="Q183" s="12"/>
    </row>
    <row r="184" spans="1:17" ht="12.75">
      <c r="A184" s="12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2"/>
      <c r="M184" s="12"/>
      <c r="N184" s="12"/>
      <c r="O184" s="12"/>
      <c r="P184" s="12"/>
      <c r="Q184" s="12"/>
    </row>
    <row r="185" spans="1:17" ht="12.75">
      <c r="A185" s="12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2"/>
      <c r="M185" s="12"/>
      <c r="N185" s="12"/>
      <c r="O185" s="12"/>
      <c r="P185" s="12"/>
      <c r="Q185" s="12"/>
    </row>
    <row r="186" spans="1:17" ht="12.75">
      <c r="A186" s="12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2"/>
      <c r="M186" s="12"/>
      <c r="N186" s="12"/>
      <c r="O186" s="12"/>
      <c r="P186" s="12"/>
      <c r="Q186" s="12"/>
    </row>
    <row r="187" spans="1:17" ht="12.75">
      <c r="A187" s="12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2"/>
      <c r="M187" s="12"/>
      <c r="N187" s="12"/>
      <c r="O187" s="12"/>
      <c r="P187" s="12"/>
      <c r="Q187" s="12"/>
    </row>
    <row r="188" spans="1:17" ht="12.75">
      <c r="A188" s="12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2"/>
      <c r="M188" s="12"/>
      <c r="N188" s="12"/>
      <c r="O188" s="12"/>
      <c r="P188" s="12"/>
      <c r="Q188" s="12"/>
    </row>
    <row r="189" spans="1:17" ht="12.75">
      <c r="A189" s="12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2"/>
      <c r="M189" s="12"/>
      <c r="N189" s="12"/>
      <c r="O189" s="12"/>
      <c r="P189" s="12"/>
      <c r="Q189" s="12"/>
    </row>
    <row r="190" spans="1:17" ht="12.75">
      <c r="A190" s="12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2"/>
      <c r="M190" s="12"/>
      <c r="N190" s="12"/>
      <c r="O190" s="12"/>
      <c r="P190" s="12"/>
      <c r="Q190" s="12"/>
    </row>
    <row r="191" spans="1:17" ht="12.75">
      <c r="A191" s="12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2"/>
      <c r="M191" s="12"/>
      <c r="N191" s="12"/>
      <c r="O191" s="12"/>
      <c r="P191" s="12"/>
      <c r="Q191" s="12"/>
    </row>
    <row r="192" spans="1:17" ht="12.75">
      <c r="A192" s="12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2"/>
      <c r="M192" s="12"/>
      <c r="N192" s="12"/>
      <c r="O192" s="12"/>
      <c r="P192" s="12"/>
      <c r="Q192" s="12"/>
    </row>
    <row r="193" spans="1:17" ht="12.75">
      <c r="A193" s="12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2"/>
      <c r="M193" s="12"/>
      <c r="N193" s="12"/>
      <c r="O193" s="12"/>
      <c r="P193" s="12"/>
      <c r="Q193" s="12"/>
    </row>
    <row r="194" spans="1:17" ht="12.75">
      <c r="A194" s="12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2"/>
      <c r="M194" s="12"/>
      <c r="N194" s="12"/>
      <c r="O194" s="12"/>
      <c r="P194" s="12"/>
      <c r="Q194" s="12"/>
    </row>
    <row r="195" spans="1:17" ht="12.75">
      <c r="A195" s="12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2"/>
      <c r="M195" s="12"/>
      <c r="N195" s="12"/>
      <c r="O195" s="12"/>
      <c r="P195" s="12"/>
      <c r="Q195" s="12"/>
    </row>
    <row r="196" spans="1:17" ht="12.75">
      <c r="A196" s="12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2"/>
      <c r="M196" s="12"/>
      <c r="N196" s="12"/>
      <c r="O196" s="12"/>
      <c r="P196" s="12"/>
      <c r="Q196" s="12"/>
    </row>
    <row r="197" spans="1:17" ht="12.75">
      <c r="A197" s="12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2"/>
      <c r="M197" s="12"/>
      <c r="N197" s="12"/>
      <c r="O197" s="12"/>
      <c r="P197" s="12"/>
      <c r="Q197" s="12"/>
    </row>
    <row r="198" spans="1:17" ht="12.75">
      <c r="A198" s="12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2"/>
      <c r="M198" s="12"/>
      <c r="N198" s="12"/>
      <c r="O198" s="12"/>
      <c r="P198" s="12"/>
      <c r="Q198" s="12"/>
    </row>
    <row r="199" spans="1:17" ht="12.75">
      <c r="A199" s="12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2"/>
      <c r="M199" s="12"/>
      <c r="N199" s="12"/>
      <c r="O199" s="12"/>
      <c r="P199" s="12"/>
      <c r="Q199" s="12"/>
    </row>
    <row r="200" spans="2:11" ht="12.75">
      <c r="B200" s="43"/>
      <c r="C200" s="43"/>
      <c r="D200" s="43"/>
      <c r="E200" s="43"/>
      <c r="F200" s="43"/>
      <c r="G200" s="43"/>
      <c r="H200" s="43"/>
      <c r="I200" s="43"/>
      <c r="J200" s="43"/>
      <c r="K200" s="43"/>
    </row>
    <row r="201" spans="2:11" ht="12.75">
      <c r="B201" s="43"/>
      <c r="C201" s="43"/>
      <c r="D201" s="43"/>
      <c r="E201" s="43"/>
      <c r="F201" s="43"/>
      <c r="G201" s="43"/>
      <c r="H201" s="43"/>
      <c r="I201" s="43"/>
      <c r="J201" s="43"/>
      <c r="K201" s="43"/>
    </row>
    <row r="202" spans="2:11" ht="12.75">
      <c r="B202" s="43"/>
      <c r="C202" s="43"/>
      <c r="D202" s="43"/>
      <c r="E202" s="43"/>
      <c r="F202" s="43"/>
      <c r="G202" s="43"/>
      <c r="H202" s="43"/>
      <c r="I202" s="43"/>
      <c r="J202" s="43"/>
      <c r="K202" s="43"/>
    </row>
    <row r="203" spans="2:11" ht="12.75">
      <c r="B203" s="43"/>
      <c r="C203" s="43"/>
      <c r="D203" s="43"/>
      <c r="E203" s="43"/>
      <c r="F203" s="43"/>
      <c r="G203" s="43"/>
      <c r="H203" s="43"/>
      <c r="I203" s="43"/>
      <c r="J203" s="43"/>
      <c r="K203" s="43"/>
    </row>
    <row r="204" spans="2:11" ht="12.75">
      <c r="B204" s="43"/>
      <c r="C204" s="43"/>
      <c r="D204" s="43"/>
      <c r="E204" s="43"/>
      <c r="F204" s="43"/>
      <c r="G204" s="43"/>
      <c r="H204" s="43"/>
      <c r="I204" s="43"/>
      <c r="J204" s="43"/>
      <c r="K204" s="43"/>
    </row>
    <row r="205" spans="2:11" ht="12.75">
      <c r="B205" s="43"/>
      <c r="C205" s="43"/>
      <c r="D205" s="43"/>
      <c r="E205" s="43"/>
      <c r="F205" s="43"/>
      <c r="G205" s="43"/>
      <c r="H205" s="43"/>
      <c r="I205" s="43"/>
      <c r="J205" s="43"/>
      <c r="K205" s="43"/>
    </row>
    <row r="206" spans="2:11" ht="12.75">
      <c r="B206" s="43"/>
      <c r="C206" s="43"/>
      <c r="D206" s="43"/>
      <c r="E206" s="43"/>
      <c r="F206" s="43"/>
      <c r="G206" s="43"/>
      <c r="H206" s="43"/>
      <c r="I206" s="43"/>
      <c r="J206" s="43"/>
      <c r="K206" s="43"/>
    </row>
    <row r="207" spans="2:11" ht="12.75">
      <c r="B207" s="43"/>
      <c r="C207" s="43"/>
      <c r="D207" s="43"/>
      <c r="E207" s="43"/>
      <c r="F207" s="43"/>
      <c r="G207" s="43"/>
      <c r="H207" s="43"/>
      <c r="I207" s="43"/>
      <c r="J207" s="43"/>
      <c r="K207" s="43"/>
    </row>
    <row r="208" spans="2:11" ht="12.75">
      <c r="B208" s="43"/>
      <c r="C208" s="43"/>
      <c r="D208" s="43"/>
      <c r="E208" s="43"/>
      <c r="F208" s="43"/>
      <c r="G208" s="43"/>
      <c r="H208" s="43"/>
      <c r="I208" s="43"/>
      <c r="J208" s="43"/>
      <c r="K208" s="43"/>
    </row>
    <row r="209" spans="2:11" ht="12.75">
      <c r="B209" s="43"/>
      <c r="C209" s="43"/>
      <c r="D209" s="43"/>
      <c r="E209" s="43"/>
      <c r="F209" s="43"/>
      <c r="G209" s="43"/>
      <c r="H209" s="43"/>
      <c r="I209" s="43"/>
      <c r="J209" s="43"/>
      <c r="K209" s="43"/>
    </row>
    <row r="210" spans="2:11" ht="12.75">
      <c r="B210" s="43"/>
      <c r="C210" s="43"/>
      <c r="D210" s="43"/>
      <c r="E210" s="43"/>
      <c r="F210" s="43"/>
      <c r="G210" s="43"/>
      <c r="H210" s="43"/>
      <c r="I210" s="43"/>
      <c r="J210" s="43"/>
      <c r="K210" s="43"/>
    </row>
    <row r="211" spans="2:11" ht="12.75">
      <c r="B211" s="43"/>
      <c r="C211" s="43"/>
      <c r="D211" s="43"/>
      <c r="E211" s="43"/>
      <c r="F211" s="43"/>
      <c r="G211" s="43"/>
      <c r="H211" s="43"/>
      <c r="I211" s="43"/>
      <c r="J211" s="43"/>
      <c r="K211" s="43"/>
    </row>
    <row r="212" spans="2:11" ht="12.75">
      <c r="B212" s="43"/>
      <c r="C212" s="43"/>
      <c r="D212" s="43"/>
      <c r="E212" s="43"/>
      <c r="F212" s="43"/>
      <c r="G212" s="43"/>
      <c r="H212" s="43"/>
      <c r="I212" s="43"/>
      <c r="J212" s="43"/>
      <c r="K212" s="43"/>
    </row>
    <row r="213" spans="2:11" ht="12.75">
      <c r="B213" s="43"/>
      <c r="C213" s="43"/>
      <c r="D213" s="43"/>
      <c r="E213" s="43"/>
      <c r="F213" s="43"/>
      <c r="G213" s="43"/>
      <c r="H213" s="43"/>
      <c r="I213" s="43"/>
      <c r="J213" s="43"/>
      <c r="K213" s="43"/>
    </row>
    <row r="214" spans="2:11" ht="12.75">
      <c r="B214" s="43"/>
      <c r="C214" s="43"/>
      <c r="D214" s="43"/>
      <c r="E214" s="43"/>
      <c r="F214" s="43"/>
      <c r="G214" s="43"/>
      <c r="H214" s="43"/>
      <c r="I214" s="43"/>
      <c r="J214" s="43"/>
      <c r="K214" s="43"/>
    </row>
    <row r="215" spans="2:11" ht="12.75">
      <c r="B215" s="43"/>
      <c r="C215" s="43"/>
      <c r="D215" s="43"/>
      <c r="E215" s="43"/>
      <c r="F215" s="43"/>
      <c r="G215" s="43"/>
      <c r="H215" s="43"/>
      <c r="I215" s="43"/>
      <c r="J215" s="43"/>
      <c r="K215" s="43"/>
    </row>
    <row r="216" spans="2:11" ht="12.75">
      <c r="B216" s="43"/>
      <c r="C216" s="43"/>
      <c r="D216" s="43"/>
      <c r="E216" s="43"/>
      <c r="F216" s="43"/>
      <c r="G216" s="43"/>
      <c r="H216" s="43"/>
      <c r="I216" s="43"/>
      <c r="J216" s="43"/>
      <c r="K216" s="43"/>
    </row>
    <row r="217" spans="2:11" ht="12.75">
      <c r="B217" s="43"/>
      <c r="C217" s="43"/>
      <c r="D217" s="43"/>
      <c r="E217" s="43"/>
      <c r="F217" s="43"/>
      <c r="G217" s="43"/>
      <c r="H217" s="43"/>
      <c r="I217" s="43"/>
      <c r="J217" s="43"/>
      <c r="K217" s="43"/>
    </row>
    <row r="218" spans="2:11" ht="12.75">
      <c r="B218" s="43"/>
      <c r="C218" s="43"/>
      <c r="D218" s="43"/>
      <c r="E218" s="43"/>
      <c r="F218" s="43"/>
      <c r="G218" s="43"/>
      <c r="H218" s="43"/>
      <c r="I218" s="43"/>
      <c r="J218" s="43"/>
      <c r="K218" s="43"/>
    </row>
    <row r="219" spans="2:11" ht="12.75">
      <c r="B219" s="43"/>
      <c r="C219" s="43"/>
      <c r="D219" s="43"/>
      <c r="E219" s="43"/>
      <c r="F219" s="43"/>
      <c r="G219" s="43"/>
      <c r="H219" s="43"/>
      <c r="I219" s="43"/>
      <c r="J219" s="43"/>
      <c r="K219" s="43"/>
    </row>
    <row r="220" spans="2:11" ht="12.75">
      <c r="B220" s="43"/>
      <c r="C220" s="43"/>
      <c r="D220" s="43"/>
      <c r="E220" s="43"/>
      <c r="F220" s="43"/>
      <c r="G220" s="43"/>
      <c r="H220" s="43"/>
      <c r="I220" s="43"/>
      <c r="J220" s="43"/>
      <c r="K220" s="43"/>
    </row>
    <row r="221" spans="2:11" ht="12.75">
      <c r="B221" s="43"/>
      <c r="C221" s="43"/>
      <c r="D221" s="43"/>
      <c r="E221" s="43"/>
      <c r="F221" s="43"/>
      <c r="G221" s="43"/>
      <c r="H221" s="43"/>
      <c r="I221" s="43"/>
      <c r="J221" s="43"/>
      <c r="K221" s="43"/>
    </row>
    <row r="222" spans="2:11" ht="12.75">
      <c r="B222" s="43"/>
      <c r="C222" s="43"/>
      <c r="D222" s="43"/>
      <c r="E222" s="43"/>
      <c r="F222" s="43"/>
      <c r="G222" s="43"/>
      <c r="H222" s="43"/>
      <c r="I222" s="43"/>
      <c r="J222" s="43"/>
      <c r="K222" s="43"/>
    </row>
    <row r="223" spans="2:11" ht="12.75">
      <c r="B223" s="43"/>
      <c r="C223" s="43"/>
      <c r="D223" s="43"/>
      <c r="E223" s="43"/>
      <c r="F223" s="43"/>
      <c r="G223" s="43"/>
      <c r="H223" s="43"/>
      <c r="I223" s="43"/>
      <c r="J223" s="43"/>
      <c r="K223" s="43"/>
    </row>
    <row r="224" spans="2:11" ht="12.75">
      <c r="B224" s="43"/>
      <c r="C224" s="43"/>
      <c r="D224" s="43"/>
      <c r="E224" s="43"/>
      <c r="F224" s="43"/>
      <c r="G224" s="43"/>
      <c r="H224" s="43"/>
      <c r="I224" s="43"/>
      <c r="J224" s="43"/>
      <c r="K224" s="43"/>
    </row>
    <row r="225" spans="2:11" ht="12.75">
      <c r="B225" s="43"/>
      <c r="C225" s="43"/>
      <c r="D225" s="43"/>
      <c r="E225" s="43"/>
      <c r="F225" s="43"/>
      <c r="G225" s="43"/>
      <c r="H225" s="43"/>
      <c r="I225" s="43"/>
      <c r="J225" s="43"/>
      <c r="K225" s="43"/>
    </row>
    <row r="226" spans="2:11" ht="12.75">
      <c r="B226" s="43"/>
      <c r="C226" s="43"/>
      <c r="D226" s="43"/>
      <c r="E226" s="43"/>
      <c r="F226" s="43"/>
      <c r="G226" s="43"/>
      <c r="H226" s="43"/>
      <c r="I226" s="43"/>
      <c r="J226" s="43"/>
      <c r="K226" s="43"/>
    </row>
    <row r="227" spans="2:11" ht="12.75">
      <c r="B227" s="43"/>
      <c r="C227" s="43"/>
      <c r="D227" s="43"/>
      <c r="E227" s="43"/>
      <c r="F227" s="43"/>
      <c r="G227" s="43"/>
      <c r="H227" s="43"/>
      <c r="I227" s="43"/>
      <c r="J227" s="43"/>
      <c r="K227" s="43"/>
    </row>
    <row r="228" spans="2:11" ht="12.75">
      <c r="B228" s="43"/>
      <c r="C228" s="43"/>
      <c r="D228" s="43"/>
      <c r="E228" s="43"/>
      <c r="F228" s="43"/>
      <c r="G228" s="43"/>
      <c r="H228" s="43"/>
      <c r="I228" s="43"/>
      <c r="J228" s="43"/>
      <c r="K228" s="43"/>
    </row>
    <row r="229" spans="2:11" ht="12.75">
      <c r="B229" s="43"/>
      <c r="C229" s="43"/>
      <c r="D229" s="43"/>
      <c r="E229" s="43"/>
      <c r="F229" s="43"/>
      <c r="G229" s="43"/>
      <c r="H229" s="43"/>
      <c r="I229" s="43"/>
      <c r="J229" s="43"/>
      <c r="K229" s="43"/>
    </row>
    <row r="230" spans="2:11" ht="12.75">
      <c r="B230" s="43"/>
      <c r="C230" s="43"/>
      <c r="D230" s="43"/>
      <c r="E230" s="43"/>
      <c r="F230" s="43"/>
      <c r="G230" s="43"/>
      <c r="H230" s="43"/>
      <c r="I230" s="43"/>
      <c r="J230" s="43"/>
      <c r="K230" s="43"/>
    </row>
    <row r="231" spans="2:11" ht="12.75">
      <c r="B231" s="43"/>
      <c r="C231" s="43"/>
      <c r="D231" s="43"/>
      <c r="E231" s="43"/>
      <c r="F231" s="43"/>
      <c r="G231" s="43"/>
      <c r="H231" s="43"/>
      <c r="I231" s="43"/>
      <c r="J231" s="43"/>
      <c r="K231" s="43"/>
    </row>
    <row r="232" spans="2:11" ht="12.75">
      <c r="B232" s="43"/>
      <c r="C232" s="43"/>
      <c r="D232" s="43"/>
      <c r="E232" s="43"/>
      <c r="F232" s="43"/>
      <c r="G232" s="43"/>
      <c r="H232" s="43"/>
      <c r="I232" s="43"/>
      <c r="J232" s="43"/>
      <c r="K232" s="43"/>
    </row>
    <row r="233" spans="2:11" ht="12.75">
      <c r="B233" s="43"/>
      <c r="C233" s="43"/>
      <c r="D233" s="43"/>
      <c r="E233" s="43"/>
      <c r="F233" s="43"/>
      <c r="G233" s="43"/>
      <c r="H233" s="43"/>
      <c r="I233" s="43"/>
      <c r="J233" s="43"/>
      <c r="K233" s="43"/>
    </row>
    <row r="234" spans="2:11" ht="12.75">
      <c r="B234" s="43"/>
      <c r="C234" s="43"/>
      <c r="D234" s="43"/>
      <c r="E234" s="43"/>
      <c r="F234" s="43"/>
      <c r="G234" s="43"/>
      <c r="H234" s="43"/>
      <c r="I234" s="43"/>
      <c r="J234" s="43"/>
      <c r="K234" s="43"/>
    </row>
    <row r="235" spans="2:11" ht="12.75">
      <c r="B235" s="43"/>
      <c r="C235" s="43"/>
      <c r="D235" s="43"/>
      <c r="E235" s="43"/>
      <c r="F235" s="43"/>
      <c r="G235" s="43"/>
      <c r="H235" s="43"/>
      <c r="I235" s="43"/>
      <c r="J235" s="43"/>
      <c r="K235" s="43"/>
    </row>
    <row r="236" spans="2:11" ht="12.75">
      <c r="B236" s="43"/>
      <c r="C236" s="43"/>
      <c r="D236" s="43"/>
      <c r="E236" s="43"/>
      <c r="F236" s="43"/>
      <c r="G236" s="43"/>
      <c r="H236" s="43"/>
      <c r="I236" s="43"/>
      <c r="J236" s="43"/>
      <c r="K236" s="43"/>
    </row>
    <row r="237" spans="2:11" ht="12.75">
      <c r="B237" s="43"/>
      <c r="C237" s="43"/>
      <c r="D237" s="43"/>
      <c r="E237" s="43"/>
      <c r="F237" s="43"/>
      <c r="G237" s="43"/>
      <c r="H237" s="43"/>
      <c r="I237" s="43"/>
      <c r="J237" s="43"/>
      <c r="K237" s="43"/>
    </row>
    <row r="238" spans="2:11" ht="12.75">
      <c r="B238" s="43"/>
      <c r="C238" s="43"/>
      <c r="D238" s="43"/>
      <c r="E238" s="43"/>
      <c r="F238" s="43"/>
      <c r="G238" s="43"/>
      <c r="H238" s="43"/>
      <c r="I238" s="43"/>
      <c r="J238" s="43"/>
      <c r="K238" s="43"/>
    </row>
    <row r="239" spans="2:11" ht="12.75">
      <c r="B239" s="43"/>
      <c r="C239" s="43"/>
      <c r="D239" s="43"/>
      <c r="E239" s="43"/>
      <c r="F239" s="43"/>
      <c r="G239" s="43"/>
      <c r="H239" s="43"/>
      <c r="I239" s="43"/>
      <c r="J239" s="43"/>
      <c r="K239" s="43"/>
    </row>
    <row r="240" spans="2:11" ht="12.75">
      <c r="B240" s="43"/>
      <c r="C240" s="43"/>
      <c r="D240" s="43"/>
      <c r="E240" s="43"/>
      <c r="F240" s="43"/>
      <c r="G240" s="43"/>
      <c r="H240" s="43"/>
      <c r="I240" s="43"/>
      <c r="J240" s="43"/>
      <c r="K240" s="43"/>
    </row>
    <row r="241" spans="2:11" ht="12.75">
      <c r="B241" s="43"/>
      <c r="C241" s="43"/>
      <c r="D241" s="43"/>
      <c r="E241" s="43"/>
      <c r="F241" s="43"/>
      <c r="G241" s="43"/>
      <c r="H241" s="43"/>
      <c r="I241" s="43"/>
      <c r="J241" s="43"/>
      <c r="K241" s="43"/>
    </row>
    <row r="242" spans="2:11" ht="12.75">
      <c r="B242" s="43"/>
      <c r="C242" s="43"/>
      <c r="D242" s="43"/>
      <c r="E242" s="43"/>
      <c r="F242" s="43"/>
      <c r="G242" s="43"/>
      <c r="H242" s="43"/>
      <c r="I242" s="43"/>
      <c r="J242" s="43"/>
      <c r="K242" s="43"/>
    </row>
    <row r="243" spans="2:11" ht="12.75">
      <c r="B243" s="43"/>
      <c r="C243" s="43"/>
      <c r="D243" s="43"/>
      <c r="E243" s="43"/>
      <c r="F243" s="43"/>
      <c r="G243" s="43"/>
      <c r="H243" s="43"/>
      <c r="I243" s="43"/>
      <c r="J243" s="43"/>
      <c r="K243" s="43"/>
    </row>
    <row r="244" spans="2:11" ht="12.75">
      <c r="B244" s="43"/>
      <c r="C244" s="43"/>
      <c r="D244" s="43"/>
      <c r="E244" s="43"/>
      <c r="F244" s="43"/>
      <c r="G244" s="43"/>
      <c r="H244" s="43"/>
      <c r="I244" s="43"/>
      <c r="J244" s="43"/>
      <c r="K244" s="43"/>
    </row>
    <row r="245" spans="2:11" ht="12.75">
      <c r="B245" s="43"/>
      <c r="C245" s="43"/>
      <c r="D245" s="43"/>
      <c r="E245" s="43"/>
      <c r="F245" s="43"/>
      <c r="G245" s="43"/>
      <c r="H245" s="43"/>
      <c r="I245" s="43"/>
      <c r="J245" s="43"/>
      <c r="K245" s="43"/>
    </row>
    <row r="246" spans="2:11" ht="12.75">
      <c r="B246" s="43"/>
      <c r="C246" s="43"/>
      <c r="D246" s="43"/>
      <c r="E246" s="43"/>
      <c r="F246" s="43"/>
      <c r="G246" s="43"/>
      <c r="H246" s="43"/>
      <c r="I246" s="43"/>
      <c r="J246" s="43"/>
      <c r="K246" s="43"/>
    </row>
    <row r="247" spans="2:11" ht="12.75">
      <c r="B247" s="43"/>
      <c r="C247" s="43"/>
      <c r="D247" s="43"/>
      <c r="E247" s="43"/>
      <c r="F247" s="43"/>
      <c r="G247" s="43"/>
      <c r="H247" s="43"/>
      <c r="I247" s="43"/>
      <c r="J247" s="43"/>
      <c r="K247" s="43"/>
    </row>
    <row r="248" spans="2:11" ht="12.75">
      <c r="B248" s="43"/>
      <c r="C248" s="43"/>
      <c r="D248" s="43"/>
      <c r="E248" s="43"/>
      <c r="F248" s="43"/>
      <c r="G248" s="43"/>
      <c r="H248" s="43"/>
      <c r="I248" s="43"/>
      <c r="J248" s="43"/>
      <c r="K248" s="43"/>
    </row>
    <row r="249" spans="2:11" ht="12.75">
      <c r="B249" s="43"/>
      <c r="C249" s="43"/>
      <c r="D249" s="43"/>
      <c r="E249" s="43"/>
      <c r="F249" s="43"/>
      <c r="G249" s="43"/>
      <c r="H249" s="43"/>
      <c r="I249" s="43"/>
      <c r="J249" s="43"/>
      <c r="K249" s="43"/>
    </row>
    <row r="250" spans="2:11" ht="12.75">
      <c r="B250" s="43"/>
      <c r="C250" s="43"/>
      <c r="D250" s="43"/>
      <c r="E250" s="43"/>
      <c r="F250" s="43"/>
      <c r="G250" s="43"/>
      <c r="H250" s="43"/>
      <c r="I250" s="43"/>
      <c r="J250" s="43"/>
      <c r="K250" s="43"/>
    </row>
    <row r="251" spans="2:11" ht="12.75">
      <c r="B251" s="43"/>
      <c r="C251" s="43"/>
      <c r="D251" s="43"/>
      <c r="E251" s="43"/>
      <c r="F251" s="43"/>
      <c r="G251" s="43"/>
      <c r="H251" s="43"/>
      <c r="I251" s="43"/>
      <c r="J251" s="43"/>
      <c r="K251" s="43"/>
    </row>
    <row r="252" spans="2:11" ht="12.75">
      <c r="B252" s="43"/>
      <c r="C252" s="43"/>
      <c r="D252" s="43"/>
      <c r="E252" s="43"/>
      <c r="F252" s="43"/>
      <c r="G252" s="43"/>
      <c r="H252" s="43"/>
      <c r="I252" s="43"/>
      <c r="J252" s="43"/>
      <c r="K252" s="43"/>
    </row>
    <row r="253" spans="2:11" ht="12.75">
      <c r="B253" s="43"/>
      <c r="C253" s="43"/>
      <c r="D253" s="43"/>
      <c r="E253" s="43"/>
      <c r="F253" s="43"/>
      <c r="G253" s="43"/>
      <c r="H253" s="43"/>
      <c r="I253" s="43"/>
      <c r="J253" s="43"/>
      <c r="K253" s="43"/>
    </row>
    <row r="254" spans="2:11" ht="12.75">
      <c r="B254" s="43"/>
      <c r="C254" s="43"/>
      <c r="D254" s="43"/>
      <c r="E254" s="43"/>
      <c r="F254" s="43"/>
      <c r="G254" s="43"/>
      <c r="H254" s="43"/>
      <c r="I254" s="43"/>
      <c r="J254" s="43"/>
      <c r="K254" s="43"/>
    </row>
    <row r="255" spans="2:11" ht="12.75">
      <c r="B255" s="43"/>
      <c r="C255" s="43"/>
      <c r="D255" s="43"/>
      <c r="E255" s="43"/>
      <c r="F255" s="43"/>
      <c r="G255" s="43"/>
      <c r="H255" s="43"/>
      <c r="I255" s="43"/>
      <c r="J255" s="43"/>
      <c r="K255" s="43"/>
    </row>
    <row r="256" spans="2:11" ht="12.75">
      <c r="B256" s="43"/>
      <c r="C256" s="43"/>
      <c r="D256" s="43"/>
      <c r="E256" s="43"/>
      <c r="F256" s="43"/>
      <c r="G256" s="43"/>
      <c r="H256" s="43"/>
      <c r="I256" s="43"/>
      <c r="J256" s="43"/>
      <c r="K256" s="43"/>
    </row>
    <row r="257" spans="2:11" ht="12.75">
      <c r="B257" s="43"/>
      <c r="C257" s="43"/>
      <c r="D257" s="43"/>
      <c r="E257" s="43"/>
      <c r="F257" s="43"/>
      <c r="G257" s="43"/>
      <c r="H257" s="43"/>
      <c r="I257" s="43"/>
      <c r="J257" s="43"/>
      <c r="K257" s="43"/>
    </row>
    <row r="258" spans="2:11" ht="12.75">
      <c r="B258" s="43"/>
      <c r="C258" s="43"/>
      <c r="D258" s="43"/>
      <c r="E258" s="43"/>
      <c r="F258" s="43"/>
      <c r="G258" s="43"/>
      <c r="H258" s="43"/>
      <c r="I258" s="43"/>
      <c r="J258" s="43"/>
      <c r="K258" s="43"/>
    </row>
    <row r="259" spans="2:11" ht="12.75">
      <c r="B259" s="43"/>
      <c r="C259" s="43"/>
      <c r="D259" s="43"/>
      <c r="E259" s="43"/>
      <c r="F259" s="43"/>
      <c r="G259" s="43"/>
      <c r="H259" s="43"/>
      <c r="I259" s="43"/>
      <c r="J259" s="43"/>
      <c r="K259" s="43"/>
    </row>
    <row r="260" spans="2:11" ht="12.75">
      <c r="B260" s="43"/>
      <c r="C260" s="43"/>
      <c r="D260" s="43"/>
      <c r="E260" s="43"/>
      <c r="F260" s="43"/>
      <c r="G260" s="43"/>
      <c r="H260" s="43"/>
      <c r="I260" s="43"/>
      <c r="J260" s="43"/>
      <c r="K260" s="43"/>
    </row>
    <row r="261" spans="2:11" ht="12.75">
      <c r="B261" s="43"/>
      <c r="C261" s="43"/>
      <c r="D261" s="43"/>
      <c r="E261" s="43"/>
      <c r="F261" s="43"/>
      <c r="G261" s="43"/>
      <c r="H261" s="43"/>
      <c r="I261" s="43"/>
      <c r="J261" s="43"/>
      <c r="K261" s="43"/>
    </row>
  </sheetData>
  <mergeCells count="20">
    <mergeCell ref="A6:E6"/>
    <mergeCell ref="J11:L11"/>
    <mergeCell ref="A1:P1"/>
    <mergeCell ref="A2:P2"/>
    <mergeCell ref="A3:P3"/>
    <mergeCell ref="A4:P4"/>
    <mergeCell ref="B19:J19"/>
    <mergeCell ref="B20:J20"/>
    <mergeCell ref="B21:J21"/>
    <mergeCell ref="B23:J23"/>
    <mergeCell ref="B33:J33"/>
    <mergeCell ref="B17:K17"/>
    <mergeCell ref="B29:J29"/>
    <mergeCell ref="B30:J30"/>
    <mergeCell ref="B31:J31"/>
    <mergeCell ref="B32:J32"/>
    <mergeCell ref="B24:J24"/>
    <mergeCell ref="B25:J25"/>
    <mergeCell ref="B27:J27"/>
    <mergeCell ref="B28:J28"/>
  </mergeCells>
  <printOptions/>
  <pageMargins left="0.75" right="0.75" top="1" bottom="1" header="0" footer="0"/>
  <pageSetup fitToHeight="1" fitToWidth="1" horizontalDpi="600" verticalDpi="600" orientation="landscape" paperSize="123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2007-07-30T21:18:29Z</cp:lastPrinted>
  <dcterms:created xsi:type="dcterms:W3CDTF">2006-09-04T21:37:26Z</dcterms:created>
  <dcterms:modified xsi:type="dcterms:W3CDTF">2007-07-30T21:18:41Z</dcterms:modified>
  <cp:category/>
  <cp:version/>
  <cp:contentType/>
  <cp:contentStatus/>
</cp:coreProperties>
</file>