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3_18" sheetId="1" r:id="rId1"/>
  </sheets>
  <definedNames>
    <definedName name="_xlnm.Print_Area" localSheetId="0">'13_18'!$A$1:$K$57</definedName>
  </definedNames>
  <calcPr fullCalcOnLoad="1"/>
</workbook>
</file>

<file path=xl/sharedStrings.xml><?xml version="1.0" encoding="utf-8"?>
<sst xmlns="http://schemas.openxmlformats.org/spreadsheetml/2006/main" count="105" uniqueCount="105">
  <si>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</si>
  <si>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</si>
  <si>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</si>
  <si>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</si>
  <si>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</si>
  <si>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</si>
  <si>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</si>
  <si>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</si>
  <si>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</si>
  <si>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</si>
  <si>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</si>
  <si>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</si>
  <si>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</si>
  <si>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</si>
  <si>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</si>
  <si>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</si>
  <si>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</si>
  <si>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</si>
  <si>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</si>
  <si>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</si>
  <si>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</si>
  <si>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</si>
  <si>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</si>
  <si>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</si>
  <si>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</si>
  <si>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</si>
  <si>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</si>
  <si>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</si>
  <si>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</si>
  <si>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</si>
  <si>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</si>
  <si>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</si>
  <si>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</si>
  <si>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</si>
  <si>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</si>
  <si>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</si>
  <si>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</si>
  <si>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</si>
  <si>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</si>
  <si>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</si>
  <si>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</si>
  <si>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</si>
  <si>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</si>
  <si>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</si>
  <si>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</si>
  <si>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</si>
  <si>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</si>
  <si>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</si>
  <si>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</si>
  <si>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</si>
  <si>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</si>
  <si>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</si>
  <si>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</si>
  <si>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</si>
  <si>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</si>
  <si>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</si>
  <si>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</si>
  <si>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</si>
  <si>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</si>
  <si>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</si>
  <si>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</si>
  <si>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</si>
  <si>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</si>
  <si>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</si>
  <si>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</si>
  <si>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</si>
  <si>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</si>
  <si>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</si>
  <si>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</si>
  <si>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</si>
  <si>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</si>
  <si>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</si>
  <si>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</si>
  <si>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</si>
  <si>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</si>
  <si>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</si>
  <si>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</si>
  <si>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</si>
  <si>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</si>
  <si>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</si>
  <si>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</si>
  <si>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</si>
  <si>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</si>
  <si>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</si>
  <si>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</si>
  <si>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</si>
  <si>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</si>
  <si>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</si>
  <si>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</si>
  <si>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</si>
  <si>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T6A15PRFM</t>
  </si>
  <si>
    <t>Código de campo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</si>
  <si>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</si>
  <si>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</si>
  <si>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</si>
  <si>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</si>
  <si>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</si>
  <si>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</si>
  <si>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</si>
  <si>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</si>
  <si>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</si>
  <si>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</si>
  <si>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</si>
  <si>
    <t>13 - 18</t>
  </si>
  <si>
    <t>Municipios del Departamento de Izabal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</si>
</sst>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3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2" fontId="3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85" zoomScaleNormal="85" workbookViewId="0" topLeftCell="A9">
      <selection activeCell="E28" sqref="E2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1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5" t="s">
        <v>4</v>
      </c>
      <c r="B6" s="36"/>
      <c r="D6" s="37" t="s">
        <v>103</v>
      </c>
      <c r="E6" s="38"/>
    </row>
    <row r="7" s="6" customFormat="1" ht="12"/>
    <row r="8" spans="2:10" s="6" customFormat="1" ht="12.75" customHeight="1">
      <c r="B8" s="11" t="s">
        <v>7</v>
      </c>
      <c r="C8" s="8"/>
      <c r="D8" s="27" t="s">
        <v>67</v>
      </c>
      <c r="E8" s="27"/>
      <c r="F8" s="27"/>
      <c r="G8" s="27"/>
      <c r="H8" s="27"/>
      <c r="I8" s="27"/>
      <c r="J8" s="28"/>
    </row>
    <row r="9" spans="2:10" s="19" customFormat="1" ht="12.75" customHeight="1">
      <c r="B9" s="12" t="s">
        <v>68</v>
      </c>
      <c r="C9" s="9"/>
      <c r="D9" s="29" t="s">
        <v>69</v>
      </c>
      <c r="E9" s="29"/>
      <c r="F9" s="29"/>
      <c r="G9" s="29"/>
      <c r="H9" s="29"/>
      <c r="I9" s="29"/>
      <c r="J9" s="30"/>
    </row>
    <row r="10" spans="2:10" s="19" customFormat="1" ht="12.75" customHeight="1">
      <c r="B10" s="12"/>
      <c r="C10" s="9"/>
      <c r="D10" s="29" t="s">
        <v>70</v>
      </c>
      <c r="E10" s="29"/>
      <c r="F10" s="29"/>
      <c r="G10" s="29"/>
      <c r="H10" s="29"/>
      <c r="I10" s="29"/>
      <c r="J10" s="30"/>
    </row>
    <row r="11" spans="2:10" s="6" customFormat="1" ht="12">
      <c r="B11" s="13" t="s">
        <v>5</v>
      </c>
      <c r="C11" s="7"/>
      <c r="D11" s="31" t="s">
        <v>104</v>
      </c>
      <c r="E11" s="31"/>
      <c r="F11" s="31"/>
      <c r="G11" s="31"/>
      <c r="H11" s="31"/>
      <c r="I11" s="31"/>
      <c r="J11" s="32"/>
    </row>
    <row r="12" spans="2:10" s="6" customFormat="1" ht="12.75" customHeight="1">
      <c r="B12" s="13" t="s">
        <v>71</v>
      </c>
      <c r="C12" s="7"/>
      <c r="D12" s="33">
        <v>2005</v>
      </c>
      <c r="E12" s="33"/>
      <c r="F12" s="33"/>
      <c r="G12" s="33"/>
      <c r="H12" s="33"/>
      <c r="I12" s="33"/>
      <c r="J12" s="34"/>
    </row>
    <row r="13" spans="2:13" s="6" customFormat="1" ht="12">
      <c r="B13" s="13" t="s">
        <v>6</v>
      </c>
      <c r="C13" s="7"/>
      <c r="D13" s="31" t="s">
        <v>72</v>
      </c>
      <c r="E13" s="31"/>
      <c r="F13" s="31"/>
      <c r="G13" s="31"/>
      <c r="H13" s="31"/>
      <c r="I13" s="31"/>
      <c r="J13" s="32"/>
      <c r="K13" s="20"/>
      <c r="L13" s="20"/>
      <c r="M13" s="20"/>
    </row>
    <row r="14" spans="2:10" s="21" customFormat="1" ht="12">
      <c r="B14" s="14" t="s">
        <v>9</v>
      </c>
      <c r="C14" s="10"/>
      <c r="D14" s="15" t="s">
        <v>10</v>
      </c>
      <c r="E14" s="15"/>
      <c r="F14" s="15"/>
      <c r="G14" s="15"/>
      <c r="H14" s="15"/>
      <c r="I14" s="15"/>
      <c r="J14" s="16"/>
    </row>
    <row r="16" spans="1:12" ht="36">
      <c r="A16" s="22"/>
      <c r="B16" s="22"/>
      <c r="C16" s="22"/>
      <c r="D16" s="22"/>
      <c r="E16" s="23"/>
      <c r="F16" s="45" t="s">
        <v>92</v>
      </c>
      <c r="G16" s="45" t="s">
        <v>93</v>
      </c>
      <c r="H16" s="45" t="s">
        <v>94</v>
      </c>
      <c r="I16" s="45" t="s">
        <v>95</v>
      </c>
      <c r="J16" s="45" t="s">
        <v>96</v>
      </c>
      <c r="K16" s="46" t="s">
        <v>102</v>
      </c>
      <c r="L16" s="24"/>
    </row>
    <row r="17" spans="1:12" ht="12.75">
      <c r="A17" s="25"/>
      <c r="B17" s="39" t="s">
        <v>8</v>
      </c>
      <c r="C17" s="40"/>
      <c r="D17" s="41"/>
      <c r="E17" s="42" t="s">
        <v>91</v>
      </c>
      <c r="F17" s="43" t="s">
        <v>97</v>
      </c>
      <c r="G17" s="43" t="s">
        <v>98</v>
      </c>
      <c r="H17" s="43" t="s">
        <v>99</v>
      </c>
      <c r="I17" s="43" t="s">
        <v>100</v>
      </c>
      <c r="J17" s="43" t="s">
        <v>101</v>
      </c>
      <c r="K17" s="44">
        <v>18</v>
      </c>
      <c r="L17" s="26"/>
    </row>
    <row r="18" spans="2:10" ht="12.75">
      <c r="B18" s="3"/>
      <c r="C18" s="4"/>
      <c r="D18" s="4"/>
      <c r="E18" s="2"/>
      <c r="F18" s="1"/>
      <c r="G18" s="1"/>
      <c r="H18" s="1"/>
      <c r="I18" s="1"/>
      <c r="J18" s="1"/>
    </row>
    <row r="19" spans="2:11" ht="12.75" customHeight="1">
      <c r="B19" s="47" t="s">
        <v>11</v>
      </c>
      <c r="C19" s="48"/>
      <c r="D19" s="48"/>
      <c r="E19" s="49" t="s">
        <v>73</v>
      </c>
      <c r="F19" s="49">
        <v>15127</v>
      </c>
      <c r="G19" s="50">
        <v>11664</v>
      </c>
      <c r="H19" s="50">
        <v>9983</v>
      </c>
      <c r="I19" s="50">
        <v>15030</v>
      </c>
      <c r="J19" s="50">
        <v>11303</v>
      </c>
      <c r="K19" s="50">
        <f aca="true" t="shared" si="0" ref="K19:K36">SUM(F19:J19)</f>
        <v>63107</v>
      </c>
    </row>
    <row r="20" spans="2:11" ht="12.75" customHeight="1">
      <c r="B20" s="47" t="s">
        <v>12</v>
      </c>
      <c r="C20" s="48"/>
      <c r="D20" s="48"/>
      <c r="E20" s="49" t="s">
        <v>74</v>
      </c>
      <c r="F20" s="49">
        <v>7728</v>
      </c>
      <c r="G20" s="50">
        <v>6096</v>
      </c>
      <c r="H20" s="50">
        <v>5295</v>
      </c>
      <c r="I20" s="50">
        <v>7703</v>
      </c>
      <c r="J20" s="50">
        <v>5807</v>
      </c>
      <c r="K20" s="50">
        <f t="shared" si="0"/>
        <v>32629</v>
      </c>
    </row>
    <row r="21" spans="2:11" ht="12.75" customHeight="1">
      <c r="B21" s="47" t="s">
        <v>13</v>
      </c>
      <c r="C21" s="48"/>
      <c r="D21" s="48"/>
      <c r="E21" s="49" t="s">
        <v>90</v>
      </c>
      <c r="F21" s="49">
        <v>7399</v>
      </c>
      <c r="G21" s="50">
        <v>5568</v>
      </c>
      <c r="H21" s="50">
        <v>4688</v>
      </c>
      <c r="I21" s="50">
        <v>7327</v>
      </c>
      <c r="J21" s="50">
        <v>5496</v>
      </c>
      <c r="K21" s="50">
        <f t="shared" si="0"/>
        <v>30478</v>
      </c>
    </row>
    <row r="22" spans="2:11" ht="12.75" customHeight="1">
      <c r="B22" s="47" t="s">
        <v>14</v>
      </c>
      <c r="C22" s="48"/>
      <c r="D22" s="48"/>
      <c r="E22" s="49" t="s">
        <v>75</v>
      </c>
      <c r="F22" s="49">
        <v>5714</v>
      </c>
      <c r="G22" s="50">
        <v>1294</v>
      </c>
      <c r="H22" s="50">
        <v>1056</v>
      </c>
      <c r="I22" s="50">
        <v>2644</v>
      </c>
      <c r="J22" s="50">
        <v>1613</v>
      </c>
      <c r="K22" s="50">
        <f t="shared" si="0"/>
        <v>12321</v>
      </c>
    </row>
    <row r="23" spans="2:11" ht="12.75" customHeight="1">
      <c r="B23" s="47" t="s">
        <v>15</v>
      </c>
      <c r="C23" s="48"/>
      <c r="D23" s="48"/>
      <c r="E23" s="49" t="s">
        <v>76</v>
      </c>
      <c r="F23" s="49">
        <v>2917</v>
      </c>
      <c r="G23" s="50">
        <v>721</v>
      </c>
      <c r="H23" s="50">
        <v>604</v>
      </c>
      <c r="I23" s="50">
        <v>1308</v>
      </c>
      <c r="J23" s="50">
        <v>802</v>
      </c>
      <c r="K23" s="50">
        <f t="shared" si="0"/>
        <v>6352</v>
      </c>
    </row>
    <row r="24" spans="2:11" ht="12.75" customHeight="1">
      <c r="B24" s="47" t="s">
        <v>16</v>
      </c>
      <c r="C24" s="48"/>
      <c r="D24" s="48"/>
      <c r="E24" s="49" t="s">
        <v>77</v>
      </c>
      <c r="F24" s="49">
        <v>2797</v>
      </c>
      <c r="G24" s="50">
        <v>573</v>
      </c>
      <c r="H24" s="50">
        <v>452</v>
      </c>
      <c r="I24" s="50">
        <v>1336</v>
      </c>
      <c r="J24" s="50">
        <v>811</v>
      </c>
      <c r="K24" s="50">
        <f t="shared" si="0"/>
        <v>5969</v>
      </c>
    </row>
    <row r="25" spans="2:11" ht="12.75" customHeight="1">
      <c r="B25" s="47" t="s">
        <v>17</v>
      </c>
      <c r="C25" s="48"/>
      <c r="D25" s="48"/>
      <c r="E25" s="49" t="s">
        <v>78</v>
      </c>
      <c r="F25" s="49">
        <v>2542</v>
      </c>
      <c r="G25" s="50">
        <v>247</v>
      </c>
      <c r="H25" s="50">
        <v>603</v>
      </c>
      <c r="I25" s="50">
        <v>1462</v>
      </c>
      <c r="J25" s="50">
        <v>721</v>
      </c>
      <c r="K25" s="50">
        <f t="shared" si="0"/>
        <v>5575</v>
      </c>
    </row>
    <row r="26" spans="2:11" ht="12.75" customHeight="1">
      <c r="B26" s="47" t="s">
        <v>18</v>
      </c>
      <c r="C26" s="48"/>
      <c r="D26" s="48"/>
      <c r="E26" s="49" t="s">
        <v>79</v>
      </c>
      <c r="F26" s="49">
        <v>1125</v>
      </c>
      <c r="G26" s="50">
        <v>134</v>
      </c>
      <c r="H26" s="50">
        <v>305</v>
      </c>
      <c r="I26" s="50">
        <v>630</v>
      </c>
      <c r="J26" s="50">
        <v>374</v>
      </c>
      <c r="K26" s="50">
        <f t="shared" si="0"/>
        <v>2568</v>
      </c>
    </row>
    <row r="27" spans="2:11" ht="12.75" customHeight="1">
      <c r="B27" s="47" t="s">
        <v>19</v>
      </c>
      <c r="C27" s="48"/>
      <c r="D27" s="48"/>
      <c r="E27" s="49" t="s">
        <v>80</v>
      </c>
      <c r="F27" s="49">
        <v>1417</v>
      </c>
      <c r="G27" s="50">
        <v>113</v>
      </c>
      <c r="H27" s="50">
        <v>298</v>
      </c>
      <c r="I27" s="50">
        <v>832</v>
      </c>
      <c r="J27" s="50">
        <v>347</v>
      </c>
      <c r="K27" s="50">
        <f t="shared" si="0"/>
        <v>3007</v>
      </c>
    </row>
    <row r="28" spans="2:14" ht="12.75" customHeight="1">
      <c r="B28" s="51" t="s">
        <v>20</v>
      </c>
      <c r="C28" s="52"/>
      <c r="D28" s="52"/>
      <c r="E28" s="50" t="s">
        <v>81</v>
      </c>
      <c r="F28" s="53">
        <v>13277</v>
      </c>
      <c r="G28" s="53">
        <v>9068</v>
      </c>
      <c r="H28" s="53">
        <v>8236</v>
      </c>
      <c r="I28" s="53">
        <v>12538</v>
      </c>
      <c r="J28" s="53">
        <v>9546</v>
      </c>
      <c r="K28" s="50">
        <f t="shared" si="0"/>
        <v>52665</v>
      </c>
      <c r="L28" s="6"/>
      <c r="M28" s="6"/>
      <c r="N28" s="6"/>
    </row>
    <row r="29" spans="2:14" ht="12.75" customHeight="1">
      <c r="B29" s="51" t="s">
        <v>21</v>
      </c>
      <c r="C29" s="52"/>
      <c r="D29" s="52"/>
      <c r="E29" s="50" t="s">
        <v>82</v>
      </c>
      <c r="F29" s="53">
        <v>6670</v>
      </c>
      <c r="G29" s="53">
        <v>4701</v>
      </c>
      <c r="H29" s="53">
        <v>4412</v>
      </c>
      <c r="I29" s="53">
        <v>6234</v>
      </c>
      <c r="J29" s="53">
        <v>4833</v>
      </c>
      <c r="K29" s="50">
        <f t="shared" si="0"/>
        <v>26850</v>
      </c>
      <c r="L29" s="6"/>
      <c r="M29" s="6"/>
      <c r="N29" s="6"/>
    </row>
    <row r="30" spans="2:14" ht="12.75" customHeight="1">
      <c r="B30" s="51" t="s">
        <v>22</v>
      </c>
      <c r="C30" s="52"/>
      <c r="D30" s="52"/>
      <c r="E30" s="50" t="s">
        <v>83</v>
      </c>
      <c r="F30" s="53">
        <v>6607</v>
      </c>
      <c r="G30" s="53">
        <v>4367</v>
      </c>
      <c r="H30" s="53">
        <v>3824</v>
      </c>
      <c r="I30" s="53">
        <v>6304</v>
      </c>
      <c r="J30" s="53">
        <v>4713</v>
      </c>
      <c r="K30" s="50">
        <f t="shared" si="0"/>
        <v>25815</v>
      </c>
      <c r="L30" s="6"/>
      <c r="M30" s="6"/>
      <c r="N30" s="6"/>
    </row>
    <row r="31" spans="2:14" ht="12.75" customHeight="1">
      <c r="B31" s="51" t="s">
        <v>23</v>
      </c>
      <c r="C31" s="52"/>
      <c r="D31" s="52"/>
      <c r="E31" s="50" t="s">
        <v>84</v>
      </c>
      <c r="F31" s="54">
        <v>3407</v>
      </c>
      <c r="G31" s="54">
        <v>800</v>
      </c>
      <c r="H31" s="54">
        <v>570</v>
      </c>
      <c r="I31" s="54">
        <v>1604</v>
      </c>
      <c r="J31" s="54">
        <v>942</v>
      </c>
      <c r="K31" s="50">
        <f t="shared" si="0"/>
        <v>7323</v>
      </c>
      <c r="L31" s="6"/>
      <c r="M31" s="6"/>
      <c r="N31" s="6"/>
    </row>
    <row r="32" spans="2:14" ht="12.75" customHeight="1">
      <c r="B32" s="51" t="s">
        <v>24</v>
      </c>
      <c r="C32" s="52"/>
      <c r="D32" s="52"/>
      <c r="E32" s="50" t="s">
        <v>85</v>
      </c>
      <c r="F32" s="54">
        <v>1635</v>
      </c>
      <c r="G32" s="54">
        <v>426</v>
      </c>
      <c r="H32" s="54">
        <v>312</v>
      </c>
      <c r="I32" s="54">
        <v>736</v>
      </c>
      <c r="J32" s="54">
        <v>466</v>
      </c>
      <c r="K32" s="50">
        <f t="shared" si="0"/>
        <v>3575</v>
      </c>
      <c r="L32" s="6"/>
      <c r="M32" s="6"/>
      <c r="N32" s="6"/>
    </row>
    <row r="33" spans="2:14" ht="12.75" customHeight="1">
      <c r="B33" s="51" t="s">
        <v>25</v>
      </c>
      <c r="C33" s="52"/>
      <c r="D33" s="52"/>
      <c r="E33" s="50" t="s">
        <v>86</v>
      </c>
      <c r="F33" s="54">
        <v>1772</v>
      </c>
      <c r="G33" s="54">
        <v>374</v>
      </c>
      <c r="H33" s="54">
        <v>258</v>
      </c>
      <c r="I33" s="54">
        <v>868</v>
      </c>
      <c r="J33" s="54">
        <v>476</v>
      </c>
      <c r="K33" s="50">
        <f t="shared" si="0"/>
        <v>3748</v>
      </c>
      <c r="L33" s="6"/>
      <c r="M33" s="6"/>
      <c r="N33" s="6"/>
    </row>
    <row r="34" spans="2:14" ht="12.75" customHeight="1">
      <c r="B34" s="51" t="s">
        <v>26</v>
      </c>
      <c r="C34" s="52"/>
      <c r="D34" s="52"/>
      <c r="E34" s="50" t="s">
        <v>87</v>
      </c>
      <c r="F34" s="54">
        <v>1829</v>
      </c>
      <c r="G34" s="54">
        <v>168</v>
      </c>
      <c r="H34" s="54">
        <v>351</v>
      </c>
      <c r="I34" s="54">
        <v>1020</v>
      </c>
      <c r="J34" s="54">
        <v>549</v>
      </c>
      <c r="K34" s="50">
        <f t="shared" si="0"/>
        <v>3917</v>
      </c>
      <c r="L34" s="6"/>
      <c r="M34" s="6"/>
      <c r="N34" s="6"/>
    </row>
    <row r="35" spans="2:14" ht="12.75" customHeight="1">
      <c r="B35" s="51" t="s">
        <v>27</v>
      </c>
      <c r="C35" s="52"/>
      <c r="D35" s="52"/>
      <c r="E35" s="50" t="s">
        <v>88</v>
      </c>
      <c r="F35" s="54">
        <v>759</v>
      </c>
      <c r="G35" s="54">
        <v>94</v>
      </c>
      <c r="H35" s="54">
        <v>169</v>
      </c>
      <c r="I35" s="54">
        <v>417</v>
      </c>
      <c r="J35" s="54">
        <v>303</v>
      </c>
      <c r="K35" s="50">
        <f t="shared" si="0"/>
        <v>1742</v>
      </c>
      <c r="L35" s="6"/>
      <c r="M35" s="6"/>
      <c r="N35" s="6"/>
    </row>
    <row r="36" spans="2:14" ht="12.75" customHeight="1">
      <c r="B36" s="51" t="s">
        <v>28</v>
      </c>
      <c r="C36" s="52"/>
      <c r="D36" s="52"/>
      <c r="E36" s="50" t="s">
        <v>89</v>
      </c>
      <c r="F36" s="54">
        <v>1070</v>
      </c>
      <c r="G36" s="54">
        <v>74</v>
      </c>
      <c r="H36" s="54">
        <v>182</v>
      </c>
      <c r="I36" s="54">
        <v>603</v>
      </c>
      <c r="J36" s="54">
        <v>246</v>
      </c>
      <c r="K36" s="50">
        <f t="shared" si="0"/>
        <v>2175</v>
      </c>
      <c r="L36" s="6"/>
      <c r="M36" s="6"/>
      <c r="N36" s="6"/>
    </row>
    <row r="37" spans="2:14" ht="12.75" customHeight="1">
      <c r="B37" s="51" t="s">
        <v>29</v>
      </c>
      <c r="C37" s="52"/>
      <c r="D37" s="52"/>
      <c r="E37" s="50" t="s">
        <v>30</v>
      </c>
      <c r="F37" s="55">
        <f aca="true" t="shared" si="1" ref="F37:K37">SUM(F28/F19)*100</f>
        <v>87.77021220334501</v>
      </c>
      <c r="G37" s="55">
        <f t="shared" si="1"/>
        <v>77.74348422496571</v>
      </c>
      <c r="H37" s="55">
        <f t="shared" si="1"/>
        <v>82.50025042572373</v>
      </c>
      <c r="I37" s="55">
        <f t="shared" si="1"/>
        <v>83.41982701264138</v>
      </c>
      <c r="J37" s="55">
        <f t="shared" si="1"/>
        <v>84.45545430416703</v>
      </c>
      <c r="K37" s="55">
        <f t="shared" si="1"/>
        <v>83.45349961177048</v>
      </c>
      <c r="L37" s="6"/>
      <c r="M37" s="6"/>
      <c r="N37" s="6"/>
    </row>
    <row r="38" spans="2:14" ht="12.75" customHeight="1">
      <c r="B38" s="51" t="s">
        <v>31</v>
      </c>
      <c r="C38" s="52"/>
      <c r="D38" s="52"/>
      <c r="E38" s="50" t="s">
        <v>32</v>
      </c>
      <c r="F38" s="55">
        <f aca="true" t="shared" si="2" ref="F38:K39">SUM(F29/F20)*100</f>
        <v>86.30952380952381</v>
      </c>
      <c r="G38" s="55">
        <f t="shared" si="2"/>
        <v>77.11614173228347</v>
      </c>
      <c r="H38" s="55">
        <f t="shared" si="2"/>
        <v>83.32389046270066</v>
      </c>
      <c r="I38" s="55">
        <f t="shared" si="2"/>
        <v>80.92950798390237</v>
      </c>
      <c r="J38" s="55">
        <f t="shared" si="2"/>
        <v>83.2271396590322</v>
      </c>
      <c r="K38" s="55">
        <f t="shared" si="2"/>
        <v>82.28876153115327</v>
      </c>
      <c r="L38" s="6"/>
      <c r="M38" s="6"/>
      <c r="N38" s="6"/>
    </row>
    <row r="39" spans="2:14" ht="12.75" customHeight="1">
      <c r="B39" s="51" t="s">
        <v>33</v>
      </c>
      <c r="C39" s="52"/>
      <c r="D39" s="52"/>
      <c r="E39" s="50" t="s">
        <v>34</v>
      </c>
      <c r="F39" s="55">
        <f t="shared" si="2"/>
        <v>89.29585079064738</v>
      </c>
      <c r="G39" s="55">
        <f t="shared" si="2"/>
        <v>78.43031609195403</v>
      </c>
      <c r="H39" s="55">
        <f t="shared" si="2"/>
        <v>81.56996587030717</v>
      </c>
      <c r="I39" s="55">
        <f t="shared" si="2"/>
        <v>86.03794185887811</v>
      </c>
      <c r="J39" s="55">
        <f t="shared" si="2"/>
        <v>85.7532751091703</v>
      </c>
      <c r="K39" s="55">
        <f t="shared" si="2"/>
        <v>84.7004396613951</v>
      </c>
      <c r="L39" s="6"/>
      <c r="M39" s="6"/>
      <c r="N39" s="6"/>
    </row>
    <row r="40" spans="2:14" ht="12.75" customHeight="1">
      <c r="B40" s="51" t="s">
        <v>35</v>
      </c>
      <c r="C40" s="52"/>
      <c r="D40" s="52"/>
      <c r="E40" s="50" t="s">
        <v>36</v>
      </c>
      <c r="F40" s="55">
        <f aca="true" t="shared" si="3" ref="F40:K40">SUM((F19-F28)/F19)*100</f>
        <v>12.229787796654987</v>
      </c>
      <c r="G40" s="55">
        <f t="shared" si="3"/>
        <v>22.256515775034295</v>
      </c>
      <c r="H40" s="55">
        <f t="shared" si="3"/>
        <v>17.49974957427627</v>
      </c>
      <c r="I40" s="55">
        <f t="shared" si="3"/>
        <v>16.580172987358615</v>
      </c>
      <c r="J40" s="55">
        <f t="shared" si="3"/>
        <v>15.544545695832964</v>
      </c>
      <c r="K40" s="55">
        <f t="shared" si="3"/>
        <v>16.546500388229514</v>
      </c>
      <c r="L40" s="6"/>
      <c r="M40" s="6"/>
      <c r="N40" s="6"/>
    </row>
    <row r="41" spans="2:14" ht="12.75" customHeight="1">
      <c r="B41" s="51" t="s">
        <v>37</v>
      </c>
      <c r="C41" s="52"/>
      <c r="D41" s="52"/>
      <c r="E41" s="50" t="s">
        <v>38</v>
      </c>
      <c r="F41" s="55">
        <f aca="true" t="shared" si="4" ref="F41:K42">SUM((F20-F29)/F20)*100</f>
        <v>13.690476190476192</v>
      </c>
      <c r="G41" s="55">
        <f t="shared" si="4"/>
        <v>22.883858267716537</v>
      </c>
      <c r="H41" s="55">
        <f t="shared" si="4"/>
        <v>16.67610953729934</v>
      </c>
      <c r="I41" s="55">
        <f t="shared" si="4"/>
        <v>19.070492016097624</v>
      </c>
      <c r="J41" s="55">
        <f t="shared" si="4"/>
        <v>16.772860340967796</v>
      </c>
      <c r="K41" s="55">
        <f t="shared" si="4"/>
        <v>17.711238468846734</v>
      </c>
      <c r="L41" s="6"/>
      <c r="M41" s="6"/>
      <c r="N41" s="6"/>
    </row>
    <row r="42" spans="2:14" ht="12.75" customHeight="1">
      <c r="B42" s="51" t="s">
        <v>39</v>
      </c>
      <c r="C42" s="52"/>
      <c r="D42" s="52"/>
      <c r="E42" s="50" t="s">
        <v>40</v>
      </c>
      <c r="F42" s="55">
        <f t="shared" si="4"/>
        <v>10.704149209352614</v>
      </c>
      <c r="G42" s="55">
        <f t="shared" si="4"/>
        <v>21.569683908045977</v>
      </c>
      <c r="H42" s="55">
        <f t="shared" si="4"/>
        <v>18.43003412969283</v>
      </c>
      <c r="I42" s="55">
        <f t="shared" si="4"/>
        <v>13.962058141121878</v>
      </c>
      <c r="J42" s="55">
        <f t="shared" si="4"/>
        <v>14.246724890829695</v>
      </c>
      <c r="K42" s="55">
        <f t="shared" si="4"/>
        <v>15.299560338604895</v>
      </c>
      <c r="L42" s="6"/>
      <c r="M42" s="6"/>
      <c r="N42" s="6"/>
    </row>
    <row r="43" spans="2:14" ht="12.75" customHeight="1">
      <c r="B43" s="51" t="s">
        <v>41</v>
      </c>
      <c r="C43" s="52"/>
      <c r="D43" s="52"/>
      <c r="E43" s="50" t="s">
        <v>42</v>
      </c>
      <c r="F43" s="55">
        <f aca="true" t="shared" si="5" ref="F43:K43">SUM(F31/F22)*100</f>
        <v>59.62548127406371</v>
      </c>
      <c r="G43" s="55">
        <f t="shared" si="5"/>
        <v>61.82380216383307</v>
      </c>
      <c r="H43" s="55">
        <f t="shared" si="5"/>
        <v>53.97727272727273</v>
      </c>
      <c r="I43" s="55">
        <f t="shared" si="5"/>
        <v>60.66565809379728</v>
      </c>
      <c r="J43" s="55">
        <f t="shared" si="5"/>
        <v>58.400495970241785</v>
      </c>
      <c r="K43" s="55">
        <f t="shared" si="5"/>
        <v>59.43511078646214</v>
      </c>
      <c r="L43" s="6"/>
      <c r="M43" s="6"/>
      <c r="N43" s="6"/>
    </row>
    <row r="44" spans="2:14" ht="12.75" customHeight="1">
      <c r="B44" s="51" t="s">
        <v>43</v>
      </c>
      <c r="C44" s="52"/>
      <c r="D44" s="52"/>
      <c r="E44" s="50" t="s">
        <v>44</v>
      </c>
      <c r="F44" s="55">
        <f aca="true" t="shared" si="6" ref="F44:K45">SUM(F32/F23)*100</f>
        <v>56.05073705862187</v>
      </c>
      <c r="G44" s="55">
        <f t="shared" si="6"/>
        <v>59.084604715672675</v>
      </c>
      <c r="H44" s="55">
        <f t="shared" si="6"/>
        <v>51.65562913907284</v>
      </c>
      <c r="I44" s="55">
        <f t="shared" si="6"/>
        <v>56.269113149847094</v>
      </c>
      <c r="J44" s="55">
        <f t="shared" si="6"/>
        <v>58.104738154613464</v>
      </c>
      <c r="K44" s="55">
        <f t="shared" si="6"/>
        <v>56.281486146095716</v>
      </c>
      <c r="L44" s="6"/>
      <c r="M44" s="6"/>
      <c r="N44" s="6"/>
    </row>
    <row r="45" spans="2:14" ht="12.75" customHeight="1">
      <c r="B45" s="51" t="s">
        <v>45</v>
      </c>
      <c r="C45" s="52"/>
      <c r="D45" s="52"/>
      <c r="E45" s="50" t="s">
        <v>46</v>
      </c>
      <c r="F45" s="55">
        <f t="shared" si="6"/>
        <v>63.35359313550233</v>
      </c>
      <c r="G45" s="55">
        <f t="shared" si="6"/>
        <v>65.27050610820244</v>
      </c>
      <c r="H45" s="55">
        <f t="shared" si="6"/>
        <v>57.07964601769911</v>
      </c>
      <c r="I45" s="55">
        <f t="shared" si="6"/>
        <v>64.97005988023952</v>
      </c>
      <c r="J45" s="55">
        <f t="shared" si="6"/>
        <v>58.69297163995068</v>
      </c>
      <c r="K45" s="55">
        <f t="shared" si="6"/>
        <v>62.79108728430223</v>
      </c>
      <c r="L45" s="6"/>
      <c r="M45" s="6"/>
      <c r="N45" s="6"/>
    </row>
    <row r="46" spans="2:14" ht="12.75" customHeight="1">
      <c r="B46" s="51" t="s">
        <v>47</v>
      </c>
      <c r="C46" s="52"/>
      <c r="D46" s="52"/>
      <c r="E46" s="50" t="s">
        <v>48</v>
      </c>
      <c r="F46" s="55">
        <f aca="true" t="shared" si="7" ref="F46:K46">SUM((F22-F31)/F22)*100</f>
        <v>40.3745187259363</v>
      </c>
      <c r="G46" s="55">
        <f t="shared" si="7"/>
        <v>38.17619783616693</v>
      </c>
      <c r="H46" s="55">
        <f t="shared" si="7"/>
        <v>46.02272727272727</v>
      </c>
      <c r="I46" s="55">
        <f t="shared" si="7"/>
        <v>39.334341906202724</v>
      </c>
      <c r="J46" s="55">
        <f t="shared" si="7"/>
        <v>41.599504029758215</v>
      </c>
      <c r="K46" s="55">
        <f t="shared" si="7"/>
        <v>40.56488921353786</v>
      </c>
      <c r="L46" s="6"/>
      <c r="M46" s="6"/>
      <c r="N46" s="6"/>
    </row>
    <row r="47" spans="2:14" ht="12.75" customHeight="1">
      <c r="B47" s="51" t="s">
        <v>49</v>
      </c>
      <c r="C47" s="52"/>
      <c r="D47" s="52"/>
      <c r="E47" s="50" t="s">
        <v>50</v>
      </c>
      <c r="F47" s="55">
        <f aca="true" t="shared" si="8" ref="F47:K48">SUM((F23-F32)/F23)*100</f>
        <v>43.94926294137812</v>
      </c>
      <c r="G47" s="55">
        <f t="shared" si="8"/>
        <v>40.915395284327325</v>
      </c>
      <c r="H47" s="55">
        <f t="shared" si="8"/>
        <v>48.34437086092716</v>
      </c>
      <c r="I47" s="55">
        <f t="shared" si="8"/>
        <v>43.730886850152906</v>
      </c>
      <c r="J47" s="55">
        <f t="shared" si="8"/>
        <v>41.895261845386536</v>
      </c>
      <c r="K47" s="55">
        <f t="shared" si="8"/>
        <v>43.718513853904284</v>
      </c>
      <c r="L47" s="6"/>
      <c r="M47" s="6"/>
      <c r="N47" s="6"/>
    </row>
    <row r="48" spans="2:14" ht="12.75" customHeight="1">
      <c r="B48" s="51" t="s">
        <v>51</v>
      </c>
      <c r="C48" s="52"/>
      <c r="D48" s="52"/>
      <c r="E48" s="50" t="s">
        <v>52</v>
      </c>
      <c r="F48" s="55">
        <f t="shared" si="8"/>
        <v>36.64640686449768</v>
      </c>
      <c r="G48" s="55">
        <f t="shared" si="8"/>
        <v>34.72949389179756</v>
      </c>
      <c r="H48" s="55">
        <f t="shared" si="8"/>
        <v>42.92035398230089</v>
      </c>
      <c r="I48" s="55">
        <f t="shared" si="8"/>
        <v>35.029940119760475</v>
      </c>
      <c r="J48" s="55">
        <f t="shared" si="8"/>
        <v>41.30702836004932</v>
      </c>
      <c r="K48" s="55">
        <f t="shared" si="8"/>
        <v>37.20891271569777</v>
      </c>
      <c r="L48" s="6"/>
      <c r="M48" s="6"/>
      <c r="N48" s="6"/>
    </row>
    <row r="49" spans="2:14" ht="12.75" customHeight="1">
      <c r="B49" s="51" t="s">
        <v>53</v>
      </c>
      <c r="C49" s="52"/>
      <c r="D49" s="52"/>
      <c r="E49" s="50" t="s">
        <v>54</v>
      </c>
      <c r="F49" s="55">
        <f aca="true" t="shared" si="9" ref="F49:K49">SUM(F34/F25)*100</f>
        <v>71.95121951219512</v>
      </c>
      <c r="G49" s="55">
        <f t="shared" si="9"/>
        <v>68.0161943319838</v>
      </c>
      <c r="H49" s="55">
        <f t="shared" si="9"/>
        <v>58.2089552238806</v>
      </c>
      <c r="I49" s="55">
        <f t="shared" si="9"/>
        <v>69.76744186046511</v>
      </c>
      <c r="J49" s="55">
        <f t="shared" si="9"/>
        <v>76.14424410540916</v>
      </c>
      <c r="K49" s="55">
        <f t="shared" si="9"/>
        <v>70.26008968609865</v>
      </c>
      <c r="L49" s="6"/>
      <c r="M49" s="6"/>
      <c r="N49" s="6"/>
    </row>
    <row r="50" spans="2:14" ht="12.75" customHeight="1">
      <c r="B50" s="51" t="s">
        <v>55</v>
      </c>
      <c r="C50" s="52"/>
      <c r="D50" s="52"/>
      <c r="E50" s="50" t="s">
        <v>56</v>
      </c>
      <c r="F50" s="55">
        <f aca="true" t="shared" si="10" ref="F50:K51">SUM(F35/F26)*100</f>
        <v>67.46666666666667</v>
      </c>
      <c r="G50" s="55">
        <f t="shared" si="10"/>
        <v>70.1492537313433</v>
      </c>
      <c r="H50" s="55">
        <f t="shared" si="10"/>
        <v>55.40983606557377</v>
      </c>
      <c r="I50" s="55">
        <f t="shared" si="10"/>
        <v>66.19047619047619</v>
      </c>
      <c r="J50" s="55">
        <f t="shared" si="10"/>
        <v>81.01604278074866</v>
      </c>
      <c r="K50" s="55">
        <f t="shared" si="10"/>
        <v>67.83489096573209</v>
      </c>
      <c r="L50" s="6"/>
      <c r="M50" s="6"/>
      <c r="N50" s="6"/>
    </row>
    <row r="51" spans="2:14" ht="12.75" customHeight="1">
      <c r="B51" s="51" t="s">
        <v>57</v>
      </c>
      <c r="C51" s="52"/>
      <c r="D51" s="52"/>
      <c r="E51" s="50" t="s">
        <v>58</v>
      </c>
      <c r="F51" s="55">
        <f t="shared" si="10"/>
        <v>75.51164431898377</v>
      </c>
      <c r="G51" s="55">
        <f t="shared" si="10"/>
        <v>65.48672566371681</v>
      </c>
      <c r="H51" s="55">
        <f t="shared" si="10"/>
        <v>61.07382550335571</v>
      </c>
      <c r="I51" s="55">
        <f t="shared" si="10"/>
        <v>72.47596153846155</v>
      </c>
      <c r="J51" s="55">
        <f t="shared" si="10"/>
        <v>70.89337175792507</v>
      </c>
      <c r="K51" s="55">
        <f t="shared" si="10"/>
        <v>72.33122713668108</v>
      </c>
      <c r="L51" s="6"/>
      <c r="M51" s="6"/>
      <c r="N51" s="6"/>
    </row>
    <row r="52" spans="2:14" ht="12.75" customHeight="1">
      <c r="B52" s="51" t="s">
        <v>59</v>
      </c>
      <c r="C52" s="52"/>
      <c r="D52" s="52"/>
      <c r="E52" s="50" t="s">
        <v>60</v>
      </c>
      <c r="F52" s="55">
        <f aca="true" t="shared" si="11" ref="F52:K52">SUM((F25-F34)/F25)*100</f>
        <v>28.04878048780488</v>
      </c>
      <c r="G52" s="55">
        <f t="shared" si="11"/>
        <v>31.983805668016196</v>
      </c>
      <c r="H52" s="55">
        <f t="shared" si="11"/>
        <v>41.7910447761194</v>
      </c>
      <c r="I52" s="55">
        <f t="shared" si="11"/>
        <v>30.23255813953488</v>
      </c>
      <c r="J52" s="55">
        <f t="shared" si="11"/>
        <v>23.855755894590846</v>
      </c>
      <c r="K52" s="55">
        <f t="shared" si="11"/>
        <v>29.739910313901348</v>
      </c>
      <c r="L52" s="6"/>
      <c r="M52" s="6"/>
      <c r="N52" s="6"/>
    </row>
    <row r="53" spans="2:14" ht="12.75" customHeight="1">
      <c r="B53" s="51" t="s">
        <v>61</v>
      </c>
      <c r="C53" s="52"/>
      <c r="D53" s="52"/>
      <c r="E53" s="50" t="s">
        <v>62</v>
      </c>
      <c r="F53" s="55">
        <f aca="true" t="shared" si="12" ref="F53:K54">SUM((F26-F35)/F26)*100</f>
        <v>32.53333333333333</v>
      </c>
      <c r="G53" s="55">
        <f t="shared" si="12"/>
        <v>29.850746268656714</v>
      </c>
      <c r="H53" s="55">
        <f t="shared" si="12"/>
        <v>44.59016393442623</v>
      </c>
      <c r="I53" s="55">
        <f t="shared" si="12"/>
        <v>33.80952380952381</v>
      </c>
      <c r="J53" s="55">
        <f t="shared" si="12"/>
        <v>18.983957219251337</v>
      </c>
      <c r="K53" s="55">
        <f t="shared" si="12"/>
        <v>32.165109034267914</v>
      </c>
      <c r="L53" s="6"/>
      <c r="M53" s="6"/>
      <c r="N53" s="6"/>
    </row>
    <row r="54" spans="2:14" ht="12.75" customHeight="1">
      <c r="B54" s="51" t="s">
        <v>63</v>
      </c>
      <c r="C54" s="52"/>
      <c r="D54" s="52"/>
      <c r="E54" s="50" t="s">
        <v>64</v>
      </c>
      <c r="F54" s="55">
        <f t="shared" si="12"/>
        <v>24.488355681016234</v>
      </c>
      <c r="G54" s="55">
        <f t="shared" si="12"/>
        <v>34.51327433628318</v>
      </c>
      <c r="H54" s="55">
        <f t="shared" si="12"/>
        <v>38.92617449664429</v>
      </c>
      <c r="I54" s="55">
        <f t="shared" si="12"/>
        <v>27.524038461538463</v>
      </c>
      <c r="J54" s="55">
        <f t="shared" si="12"/>
        <v>29.106628242074926</v>
      </c>
      <c r="K54" s="55">
        <f t="shared" si="12"/>
        <v>27.668772863318924</v>
      </c>
      <c r="L54" s="6"/>
      <c r="M54" s="6"/>
      <c r="N54" s="6"/>
    </row>
    <row r="55" spans="2:12" ht="12.75" customHeight="1">
      <c r="B55" s="17" t="s">
        <v>65</v>
      </c>
      <c r="G55" s="18"/>
      <c r="H55" s="18"/>
      <c r="I55" s="18"/>
      <c r="J55" s="18"/>
      <c r="K55" s="18"/>
      <c r="L55" s="18"/>
    </row>
    <row r="56" spans="2:12" ht="12.75" customHeight="1">
      <c r="B56" s="17" t="s">
        <v>66</v>
      </c>
      <c r="G56" s="18"/>
      <c r="H56" s="18"/>
      <c r="I56" s="18"/>
      <c r="J56" s="18"/>
      <c r="K56" s="18"/>
      <c r="L56" s="18"/>
    </row>
    <row r="57" spans="7:12" ht="12.75">
      <c r="G57" s="18"/>
      <c r="H57" s="18"/>
      <c r="I57" s="18"/>
      <c r="J57" s="18"/>
      <c r="K57" s="18"/>
      <c r="L57" s="18"/>
    </row>
  </sheetData>
  <mergeCells count="9">
    <mergeCell ref="A6:B6"/>
    <mergeCell ref="D6:E6"/>
    <mergeCell ref="B17:D17"/>
    <mergeCell ref="D8:J8"/>
    <mergeCell ref="D9:J9"/>
    <mergeCell ref="D10:J10"/>
    <mergeCell ref="D11:J11"/>
    <mergeCell ref="D12:J12"/>
    <mergeCell ref="D13:J13"/>
  </mergeCells>
  <printOptions/>
  <pageMargins left="0.75" right="0.75" top="1" bottom="1" header="0" footer="0"/>
  <pageSetup fitToHeight="2" fitToWidth="1" horizontalDpi="300" verticalDpi="300" orientation="portrait" paperSize="12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2007-07-30T20:46:39Z</cp:lastPrinted>
  <dcterms:created xsi:type="dcterms:W3CDTF">2006-07-09T14:42:40Z</dcterms:created>
  <dcterms:modified xsi:type="dcterms:W3CDTF">2007-07-30T20:46:46Z</dcterms:modified>
  <cp:category/>
  <cp:version/>
  <cp:contentType/>
  <cp:contentStatus/>
</cp:coreProperties>
</file>