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17" sheetId="1" r:id="rId1"/>
  </sheets>
  <definedNames>
    <definedName name="_xlnm.Print_Area" localSheetId="0">'15_17'!$A$1:$R$48</definedName>
  </definedNames>
  <calcPr fullCalcOnLoad="1"/>
</workbook>
</file>

<file path=xl/sharedStrings.xml><?xml version="1.0" encoding="utf-8"?>
<sst xmlns="http://schemas.openxmlformats.org/spreadsheetml/2006/main" count="91" uniqueCount="91">
  <si>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</si>
  <si>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</si>
  <si>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</si>
  <si>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</si>
  <si>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</si>
  <si>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</si>
  <si>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</si>
  <si>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</si>
  <si>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</si>
  <si>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</si>
  <si>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</si>
  <si>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</si>
  <si>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</si>
  <si>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</si>
  <si>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</si>
  <si>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</si>
  <si>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</si>
  <si>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</si>
  <si>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</si>
  <si>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</si>
  <si>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</si>
  <si>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</si>
  <si>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</si>
  <si>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</si>
  <si>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</si>
  <si>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</si>
  <si>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</si>
  <si>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</si>
  <si>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</si>
  <si>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</si>
  <si>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</si>
  <si>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</si>
  <si>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</si>
  <si>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</si>
  <si>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</si>
  <si>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</si>
  <si>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</si>
  <si>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</si>
  <si>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</si>
  <si>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</si>
  <si>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</si>
  <si>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</si>
  <si>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</si>
  <si>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</si>
  <si>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</si>
  <si>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</si>
  <si>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</si>
  <si>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</si>
  <si>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</si>
  <si>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</si>
  <si>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</si>
  <si>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</si>
  <si>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</si>
  <si>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</si>
  <si>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</si>
  <si>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</si>
  <si>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</si>
  <si>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</si>
  <si>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</si>
  <si>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</si>
  <si>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</si>
  <si>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</si>
  <si>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</si>
  <si>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</si>
  <si>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</si>
  <si>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</si>
  <si>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</si>
  <si>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</si>
  <si>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</si>
  <si>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</si>
  <si>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</si>
  <si>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</si>
  <si>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</si>
  <si>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</si>
  <si>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</si>
  <si>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</si>
  <si>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</si>
  <si>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</si>
  <si>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</si>
  <si>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</si>
  <si>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</si>
  <si>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</si>
  <si>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</si>
  <si>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</si>
  <si>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</si>
  <si>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</si>
  <si>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</si>
  <si>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Código de campo</t>
  </si>
  <si>
    <t>15 - 17</t>
  </si>
  <si>
    <t>Municipios del Departamento de Petén</t>
  </si>
  <si>
    <t>T3A14PPRU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</si>
</sst>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3" fillId="2" borderId="12" xfId="15" applyNumberFormat="1" applyFont="1" applyFill="1" applyBorder="1" applyAlignment="1">
      <alignment horizontal="center"/>
    </xf>
    <xf numFmtId="1" fontId="3" fillId="2" borderId="2" xfId="15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1" fontId="0" fillId="3" borderId="12" xfId="0" applyNumberFormat="1" applyFill="1" applyBorder="1" applyAlignment="1">
      <alignment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7" fillId="3" borderId="12" xfId="0" applyFont="1" applyFill="1" applyBorder="1" applyAlignment="1">
      <alignment/>
    </xf>
    <xf numFmtId="2" fontId="0" fillId="3" borderId="1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40" zoomScaleNormal="40" workbookViewId="0" topLeftCell="A4">
      <selection activeCell="P24" sqref="P2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5" customFormat="1" ht="12">
      <c r="A6" s="40" t="s">
        <v>4</v>
      </c>
      <c r="B6" s="41"/>
      <c r="D6" s="42" t="s">
        <v>88</v>
      </c>
      <c r="E6" s="31"/>
    </row>
    <row r="7" s="5" customFormat="1" ht="12"/>
    <row r="8" spans="2:12" s="5" customFormat="1" ht="12.75" customHeight="1">
      <c r="B8" s="10" t="s">
        <v>7</v>
      </c>
      <c r="C8" s="7"/>
      <c r="D8" s="32" t="s">
        <v>61</v>
      </c>
      <c r="E8" s="32"/>
      <c r="F8" s="32"/>
      <c r="G8" s="32"/>
      <c r="H8" s="32"/>
      <c r="I8" s="32"/>
      <c r="J8" s="32"/>
      <c r="K8" s="33"/>
      <c r="L8" s="18"/>
    </row>
    <row r="9" spans="2:12" s="19" customFormat="1" ht="12.75" customHeight="1">
      <c r="B9" s="11" t="s">
        <v>23</v>
      </c>
      <c r="C9" s="8"/>
      <c r="D9" s="34" t="s">
        <v>62</v>
      </c>
      <c r="E9" s="34"/>
      <c r="F9" s="34"/>
      <c r="G9" s="34"/>
      <c r="H9" s="34"/>
      <c r="I9" s="34"/>
      <c r="J9" s="34"/>
      <c r="K9" s="35"/>
      <c r="L9" s="20"/>
    </row>
    <row r="10" spans="2:12" s="5" customFormat="1" ht="12">
      <c r="B10" s="12" t="s">
        <v>5</v>
      </c>
      <c r="C10" s="6"/>
      <c r="D10" s="36" t="s">
        <v>89</v>
      </c>
      <c r="E10" s="36"/>
      <c r="F10" s="36"/>
      <c r="G10" s="36"/>
      <c r="H10" s="36"/>
      <c r="I10" s="36"/>
      <c r="J10" s="36"/>
      <c r="K10" s="37"/>
      <c r="L10" s="21"/>
    </row>
    <row r="11" spans="2:12" s="5" customFormat="1" ht="12.75" customHeight="1">
      <c r="B11" s="12" t="s">
        <v>24</v>
      </c>
      <c r="C11" s="6"/>
      <c r="D11" s="38">
        <v>2005</v>
      </c>
      <c r="E11" s="38"/>
      <c r="F11" s="38"/>
      <c r="G11" s="38"/>
      <c r="H11" s="38"/>
      <c r="I11" s="38"/>
      <c r="J11" s="38"/>
      <c r="K11" s="39"/>
      <c r="L11" s="21"/>
    </row>
    <row r="12" spans="2:29" s="5" customFormat="1" ht="12">
      <c r="B12" s="12" t="s">
        <v>6</v>
      </c>
      <c r="C12" s="6"/>
      <c r="D12" s="36" t="s">
        <v>25</v>
      </c>
      <c r="E12" s="36"/>
      <c r="F12" s="36"/>
      <c r="G12" s="36"/>
      <c r="H12" s="36"/>
      <c r="I12" s="36"/>
      <c r="J12" s="36"/>
      <c r="K12" s="37"/>
      <c r="X12" s="22"/>
      <c r="Z12" s="22"/>
      <c r="AA12" s="22"/>
      <c r="AB12" s="22"/>
      <c r="AC12" s="22"/>
    </row>
    <row r="13" spans="2:12" s="23" customFormat="1" ht="12">
      <c r="B13" s="14" t="s">
        <v>21</v>
      </c>
      <c r="C13" s="9"/>
      <c r="D13" s="15" t="s">
        <v>22</v>
      </c>
      <c r="E13" s="15"/>
      <c r="F13" s="15"/>
      <c r="G13" s="15"/>
      <c r="H13" s="15"/>
      <c r="I13" s="15"/>
      <c r="J13" s="15"/>
      <c r="K13" s="16"/>
      <c r="L13" s="13"/>
    </row>
    <row r="14" spans="2:20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4"/>
      <c r="O14" s="24"/>
      <c r="P14" s="5"/>
      <c r="Q14" s="5"/>
      <c r="R14" s="5"/>
      <c r="S14" s="5"/>
      <c r="T14" s="5"/>
    </row>
    <row r="15" spans="2:20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19" ht="36">
      <c r="A16" s="26"/>
      <c r="B16" s="26"/>
      <c r="C16" s="26"/>
      <c r="D16" s="26"/>
      <c r="E16" s="27"/>
      <c r="F16" s="47" t="s">
        <v>74</v>
      </c>
      <c r="G16" s="47" t="s">
        <v>75</v>
      </c>
      <c r="H16" s="47" t="s">
        <v>76</v>
      </c>
      <c r="I16" s="47" t="s">
        <v>77</v>
      </c>
      <c r="J16" s="47" t="s">
        <v>78</v>
      </c>
      <c r="K16" s="47" t="s">
        <v>79</v>
      </c>
      <c r="L16" s="47" t="s">
        <v>80</v>
      </c>
      <c r="M16" s="47" t="s">
        <v>81</v>
      </c>
      <c r="N16" s="47" t="s">
        <v>82</v>
      </c>
      <c r="O16" s="47" t="s">
        <v>83</v>
      </c>
      <c r="P16" s="47" t="s">
        <v>84</v>
      </c>
      <c r="Q16" s="47" t="s">
        <v>85</v>
      </c>
      <c r="R16" s="48" t="s">
        <v>86</v>
      </c>
      <c r="S16" s="28"/>
    </row>
    <row r="17" spans="1:19" ht="12.75">
      <c r="A17" s="29"/>
      <c r="B17" s="43" t="s">
        <v>8</v>
      </c>
      <c r="C17" s="44"/>
      <c r="D17" s="45"/>
      <c r="E17" s="46" t="s">
        <v>87</v>
      </c>
      <c r="F17" s="49">
        <v>1701</v>
      </c>
      <c r="G17" s="49">
        <v>1702</v>
      </c>
      <c r="H17" s="49">
        <v>1703</v>
      </c>
      <c r="I17" s="49">
        <v>1704</v>
      </c>
      <c r="J17" s="49">
        <v>1705</v>
      </c>
      <c r="K17" s="49">
        <v>1706</v>
      </c>
      <c r="L17" s="49">
        <v>1707</v>
      </c>
      <c r="M17" s="49">
        <v>1708</v>
      </c>
      <c r="N17" s="49">
        <v>1709</v>
      </c>
      <c r="O17" s="49">
        <v>1710</v>
      </c>
      <c r="P17" s="49">
        <v>1711</v>
      </c>
      <c r="Q17" s="50">
        <v>1712</v>
      </c>
      <c r="R17" s="51">
        <v>17</v>
      </c>
      <c r="S17" s="30"/>
    </row>
    <row r="18" spans="2:17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8" ht="12.75" customHeight="1">
      <c r="B19" s="52" t="s">
        <v>26</v>
      </c>
      <c r="C19" s="53"/>
      <c r="D19" s="53"/>
      <c r="E19" s="54" t="s">
        <v>27</v>
      </c>
      <c r="F19" s="55">
        <f>SUM(F20+F23+F26+F29)</f>
        <v>606</v>
      </c>
      <c r="G19" s="55">
        <f aca="true" t="shared" si="0" ref="G19:R19">SUM(G20+G23+G26+G29)</f>
        <v>61</v>
      </c>
      <c r="H19" s="55">
        <f t="shared" si="0"/>
        <v>460</v>
      </c>
      <c r="I19" s="55">
        <f t="shared" si="0"/>
        <v>293</v>
      </c>
      <c r="J19" s="55">
        <f t="shared" si="0"/>
        <v>795</v>
      </c>
      <c r="K19" s="55">
        <f t="shared" si="0"/>
        <v>123</v>
      </c>
      <c r="L19" s="55">
        <f t="shared" si="0"/>
        <v>225</v>
      </c>
      <c r="M19" s="55">
        <f t="shared" si="0"/>
        <v>441</v>
      </c>
      <c r="N19" s="55">
        <f t="shared" si="0"/>
        <v>720</v>
      </c>
      <c r="O19" s="55">
        <f t="shared" si="0"/>
        <v>642</v>
      </c>
      <c r="P19" s="55">
        <f t="shared" si="0"/>
        <v>233</v>
      </c>
      <c r="Q19" s="55">
        <f t="shared" si="0"/>
        <v>650</v>
      </c>
      <c r="R19" s="55">
        <f t="shared" si="0"/>
        <v>5249</v>
      </c>
    </row>
    <row r="20" spans="2:18" ht="12.75" customHeight="1">
      <c r="B20" s="52" t="s">
        <v>28</v>
      </c>
      <c r="C20" s="53"/>
      <c r="D20" s="53"/>
      <c r="E20" s="54" t="s">
        <v>29</v>
      </c>
      <c r="F20" s="55">
        <v>68</v>
      </c>
      <c r="G20" s="55">
        <v>9</v>
      </c>
      <c r="H20" s="55">
        <v>56</v>
      </c>
      <c r="I20" s="55">
        <v>48</v>
      </c>
      <c r="J20" s="55">
        <v>114</v>
      </c>
      <c r="K20" s="55">
        <v>22</v>
      </c>
      <c r="L20" s="55">
        <v>30</v>
      </c>
      <c r="M20" s="55">
        <v>61</v>
      </c>
      <c r="N20" s="55">
        <v>112</v>
      </c>
      <c r="O20" s="55">
        <v>81</v>
      </c>
      <c r="P20" s="55">
        <v>20</v>
      </c>
      <c r="Q20" s="55">
        <v>115</v>
      </c>
      <c r="R20" s="55">
        <f>SUM(F20:Q20)</f>
        <v>736</v>
      </c>
    </row>
    <row r="21" spans="2:18" ht="12.75" customHeight="1">
      <c r="B21" s="52" t="s">
        <v>30</v>
      </c>
      <c r="C21" s="53"/>
      <c r="D21" s="53"/>
      <c r="E21" s="54" t="s">
        <v>31</v>
      </c>
      <c r="F21" s="55">
        <v>25</v>
      </c>
      <c r="G21" s="55">
        <v>2</v>
      </c>
      <c r="H21" s="55">
        <v>24</v>
      </c>
      <c r="I21" s="55">
        <v>6</v>
      </c>
      <c r="J21" s="55">
        <v>4</v>
      </c>
      <c r="K21" s="55">
        <v>3</v>
      </c>
      <c r="L21" s="55">
        <v>2</v>
      </c>
      <c r="M21" s="55">
        <v>4</v>
      </c>
      <c r="N21" s="55">
        <v>4</v>
      </c>
      <c r="O21" s="55">
        <v>9</v>
      </c>
      <c r="P21" s="55">
        <v>2</v>
      </c>
      <c r="Q21" s="55">
        <v>22</v>
      </c>
      <c r="R21" s="55">
        <f aca="true" t="shared" si="1" ref="R21:R31">SUM(F21:Q21)</f>
        <v>107</v>
      </c>
    </row>
    <row r="22" spans="2:18" ht="12.75" customHeight="1">
      <c r="B22" s="52" t="s">
        <v>32</v>
      </c>
      <c r="C22" s="53"/>
      <c r="D22" s="53"/>
      <c r="E22" s="54" t="s">
        <v>33</v>
      </c>
      <c r="F22" s="55">
        <v>43</v>
      </c>
      <c r="G22" s="55">
        <v>7</v>
      </c>
      <c r="H22" s="55">
        <v>32</v>
      </c>
      <c r="I22" s="55">
        <v>42</v>
      </c>
      <c r="J22" s="55">
        <v>110</v>
      </c>
      <c r="K22" s="55">
        <v>19</v>
      </c>
      <c r="L22" s="55">
        <v>28</v>
      </c>
      <c r="M22" s="55">
        <v>57</v>
      </c>
      <c r="N22" s="55">
        <v>108</v>
      </c>
      <c r="O22" s="55">
        <v>72</v>
      </c>
      <c r="P22" s="55">
        <v>18</v>
      </c>
      <c r="Q22" s="55">
        <v>93</v>
      </c>
      <c r="R22" s="55">
        <f t="shared" si="1"/>
        <v>629</v>
      </c>
    </row>
    <row r="23" spans="2:18" ht="12.75" customHeight="1">
      <c r="B23" s="52" t="s">
        <v>34</v>
      </c>
      <c r="C23" s="53"/>
      <c r="D23" s="53"/>
      <c r="E23" s="54" t="s">
        <v>35</v>
      </c>
      <c r="F23" s="55">
        <v>245</v>
      </c>
      <c r="G23" s="55">
        <v>36</v>
      </c>
      <c r="H23" s="55">
        <v>223</v>
      </c>
      <c r="I23" s="55">
        <v>185</v>
      </c>
      <c r="J23" s="55">
        <v>532</v>
      </c>
      <c r="K23" s="55">
        <v>73</v>
      </c>
      <c r="L23" s="55">
        <v>132</v>
      </c>
      <c r="M23" s="55">
        <v>276</v>
      </c>
      <c r="N23" s="55">
        <v>434</v>
      </c>
      <c r="O23" s="55">
        <v>427</v>
      </c>
      <c r="P23" s="55">
        <v>157</v>
      </c>
      <c r="Q23" s="55">
        <v>334</v>
      </c>
      <c r="R23" s="55">
        <f t="shared" si="1"/>
        <v>3054</v>
      </c>
    </row>
    <row r="24" spans="2:18" ht="12.75" customHeight="1">
      <c r="B24" s="52" t="s">
        <v>36</v>
      </c>
      <c r="C24" s="53"/>
      <c r="D24" s="53"/>
      <c r="E24" s="54" t="s">
        <v>37</v>
      </c>
      <c r="F24" s="55">
        <v>74</v>
      </c>
      <c r="G24" s="55">
        <v>8</v>
      </c>
      <c r="H24" s="55">
        <v>60</v>
      </c>
      <c r="I24" s="55">
        <v>21</v>
      </c>
      <c r="J24" s="55">
        <v>22</v>
      </c>
      <c r="K24" s="55">
        <v>12</v>
      </c>
      <c r="L24" s="55">
        <v>20</v>
      </c>
      <c r="M24" s="55">
        <v>13</v>
      </c>
      <c r="N24" s="55">
        <v>18</v>
      </c>
      <c r="O24" s="55">
        <v>54</v>
      </c>
      <c r="P24" s="55">
        <v>31</v>
      </c>
      <c r="Q24" s="55">
        <v>69</v>
      </c>
      <c r="R24" s="55">
        <f t="shared" si="1"/>
        <v>402</v>
      </c>
    </row>
    <row r="25" spans="2:18" ht="12.75" customHeight="1">
      <c r="B25" s="52" t="s">
        <v>38</v>
      </c>
      <c r="C25" s="53"/>
      <c r="D25" s="53"/>
      <c r="E25" s="54" t="s">
        <v>39</v>
      </c>
      <c r="F25" s="55">
        <v>171</v>
      </c>
      <c r="G25" s="55">
        <v>28</v>
      </c>
      <c r="H25" s="55">
        <v>163</v>
      </c>
      <c r="I25" s="55">
        <v>164</v>
      </c>
      <c r="J25" s="55">
        <v>510</v>
      </c>
      <c r="K25" s="55">
        <v>61</v>
      </c>
      <c r="L25" s="55">
        <v>112</v>
      </c>
      <c r="M25" s="55">
        <v>263</v>
      </c>
      <c r="N25" s="55">
        <v>416</v>
      </c>
      <c r="O25" s="55">
        <v>373</v>
      </c>
      <c r="P25" s="55">
        <v>126</v>
      </c>
      <c r="Q25" s="55">
        <v>265</v>
      </c>
      <c r="R25" s="55">
        <f t="shared" si="1"/>
        <v>2652</v>
      </c>
    </row>
    <row r="26" spans="2:18" ht="12.75" customHeight="1">
      <c r="B26" s="52" t="s">
        <v>40</v>
      </c>
      <c r="C26" s="53"/>
      <c r="D26" s="53"/>
      <c r="E26" s="54" t="s">
        <v>41</v>
      </c>
      <c r="F26" s="55">
        <v>160</v>
      </c>
      <c r="G26" s="55">
        <v>11</v>
      </c>
      <c r="H26" s="55">
        <v>97</v>
      </c>
      <c r="I26" s="55">
        <v>42</v>
      </c>
      <c r="J26" s="55">
        <v>111</v>
      </c>
      <c r="K26" s="55">
        <v>22</v>
      </c>
      <c r="L26" s="55">
        <v>41</v>
      </c>
      <c r="M26" s="55">
        <v>73</v>
      </c>
      <c r="N26" s="55">
        <v>130</v>
      </c>
      <c r="O26" s="55">
        <v>92</v>
      </c>
      <c r="P26" s="55">
        <v>37</v>
      </c>
      <c r="Q26" s="55">
        <v>109</v>
      </c>
      <c r="R26" s="55">
        <f t="shared" si="1"/>
        <v>925</v>
      </c>
    </row>
    <row r="27" spans="2:18" ht="12.75" customHeight="1">
      <c r="B27" s="52" t="s">
        <v>42</v>
      </c>
      <c r="C27" s="53"/>
      <c r="D27" s="53"/>
      <c r="E27" s="54" t="s">
        <v>43</v>
      </c>
      <c r="F27" s="55">
        <v>100</v>
      </c>
      <c r="G27" s="55">
        <v>9</v>
      </c>
      <c r="H27" s="55">
        <v>79</v>
      </c>
      <c r="I27" s="55">
        <v>24</v>
      </c>
      <c r="J27" s="55">
        <v>37</v>
      </c>
      <c r="K27" s="55">
        <v>8</v>
      </c>
      <c r="L27" s="55">
        <v>21</v>
      </c>
      <c r="M27" s="55">
        <v>31</v>
      </c>
      <c r="N27" s="55">
        <v>48</v>
      </c>
      <c r="O27" s="55">
        <v>35</v>
      </c>
      <c r="P27" s="55">
        <v>26</v>
      </c>
      <c r="Q27" s="55">
        <v>66</v>
      </c>
      <c r="R27" s="55">
        <f t="shared" si="1"/>
        <v>484</v>
      </c>
    </row>
    <row r="28" spans="2:18" ht="12.75" customHeight="1">
      <c r="B28" s="52" t="s">
        <v>44</v>
      </c>
      <c r="C28" s="53"/>
      <c r="D28" s="53"/>
      <c r="E28" s="54" t="s">
        <v>45</v>
      </c>
      <c r="F28" s="55">
        <v>60</v>
      </c>
      <c r="G28" s="55">
        <v>2</v>
      </c>
      <c r="H28" s="55">
        <v>18</v>
      </c>
      <c r="I28" s="55">
        <v>18</v>
      </c>
      <c r="J28" s="55">
        <v>74</v>
      </c>
      <c r="K28" s="55">
        <v>14</v>
      </c>
      <c r="L28" s="55">
        <v>20</v>
      </c>
      <c r="M28" s="55">
        <v>42</v>
      </c>
      <c r="N28" s="55">
        <v>82</v>
      </c>
      <c r="O28" s="55">
        <v>57</v>
      </c>
      <c r="P28" s="55">
        <v>11</v>
      </c>
      <c r="Q28" s="55">
        <v>43</v>
      </c>
      <c r="R28" s="55">
        <f t="shared" si="1"/>
        <v>441</v>
      </c>
    </row>
    <row r="29" spans="2:18" ht="12.75" customHeight="1">
      <c r="B29" s="52" t="s">
        <v>46</v>
      </c>
      <c r="C29" s="53"/>
      <c r="D29" s="53"/>
      <c r="E29" s="54" t="s">
        <v>47</v>
      </c>
      <c r="F29" s="55">
        <v>133</v>
      </c>
      <c r="G29" s="56">
        <v>5</v>
      </c>
      <c r="H29" s="56">
        <v>84</v>
      </c>
      <c r="I29" s="56">
        <v>18</v>
      </c>
      <c r="J29" s="56">
        <v>38</v>
      </c>
      <c r="K29" s="56">
        <v>6</v>
      </c>
      <c r="L29" s="56">
        <v>22</v>
      </c>
      <c r="M29" s="56">
        <v>31</v>
      </c>
      <c r="N29" s="56">
        <v>44</v>
      </c>
      <c r="O29" s="56">
        <v>42</v>
      </c>
      <c r="P29" s="56">
        <v>19</v>
      </c>
      <c r="Q29" s="56">
        <v>92</v>
      </c>
      <c r="R29" s="55">
        <f t="shared" si="1"/>
        <v>534</v>
      </c>
    </row>
    <row r="30" spans="2:18" ht="12.75" customHeight="1">
      <c r="B30" s="52" t="s">
        <v>48</v>
      </c>
      <c r="C30" s="53"/>
      <c r="D30" s="53"/>
      <c r="E30" s="54" t="s">
        <v>49</v>
      </c>
      <c r="F30" s="55">
        <v>110</v>
      </c>
      <c r="G30" s="55">
        <v>5</v>
      </c>
      <c r="H30" s="55">
        <v>72</v>
      </c>
      <c r="I30" s="55">
        <v>18</v>
      </c>
      <c r="J30" s="55">
        <v>12</v>
      </c>
      <c r="K30" s="55">
        <v>6</v>
      </c>
      <c r="L30" s="55">
        <v>0</v>
      </c>
      <c r="M30" s="55">
        <v>24</v>
      </c>
      <c r="N30" s="55">
        <v>33</v>
      </c>
      <c r="O30" s="55">
        <v>21</v>
      </c>
      <c r="P30" s="55">
        <v>19</v>
      </c>
      <c r="Q30" s="55">
        <v>45</v>
      </c>
      <c r="R30" s="55">
        <f t="shared" si="1"/>
        <v>365</v>
      </c>
    </row>
    <row r="31" spans="2:18" ht="12.75" customHeight="1">
      <c r="B31" s="52" t="s">
        <v>50</v>
      </c>
      <c r="C31" s="53"/>
      <c r="D31" s="53"/>
      <c r="E31" s="54" t="s">
        <v>51</v>
      </c>
      <c r="F31" s="55">
        <v>23</v>
      </c>
      <c r="G31" s="55">
        <v>0</v>
      </c>
      <c r="H31" s="55">
        <v>12</v>
      </c>
      <c r="I31" s="55">
        <v>0</v>
      </c>
      <c r="J31" s="55">
        <v>26</v>
      </c>
      <c r="K31" s="55">
        <v>0</v>
      </c>
      <c r="L31" s="55">
        <v>22</v>
      </c>
      <c r="M31" s="55">
        <v>7</v>
      </c>
      <c r="N31" s="55">
        <v>11</v>
      </c>
      <c r="O31" s="55">
        <v>21</v>
      </c>
      <c r="P31" s="55">
        <v>0</v>
      </c>
      <c r="Q31" s="55">
        <v>47</v>
      </c>
      <c r="R31" s="55">
        <f t="shared" si="1"/>
        <v>169</v>
      </c>
    </row>
    <row r="32" spans="2:18" ht="12.75" customHeight="1">
      <c r="B32" s="57" t="s">
        <v>9</v>
      </c>
      <c r="C32" s="58"/>
      <c r="D32" s="59"/>
      <c r="E32" s="54" t="s">
        <v>63</v>
      </c>
      <c r="F32" s="55">
        <v>1801</v>
      </c>
      <c r="G32" s="55">
        <v>192</v>
      </c>
      <c r="H32" s="55">
        <v>1653</v>
      </c>
      <c r="I32" s="55">
        <v>1083</v>
      </c>
      <c r="J32" s="55">
        <v>2909</v>
      </c>
      <c r="K32" s="55">
        <v>532</v>
      </c>
      <c r="L32" s="55">
        <v>776</v>
      </c>
      <c r="M32" s="55">
        <v>1672</v>
      </c>
      <c r="N32" s="55">
        <v>2932</v>
      </c>
      <c r="O32" s="55">
        <v>1991</v>
      </c>
      <c r="P32" s="55">
        <v>514</v>
      </c>
      <c r="Q32" s="55">
        <v>2711</v>
      </c>
      <c r="R32" s="55">
        <f>SUM(F32:Q32)</f>
        <v>18766</v>
      </c>
    </row>
    <row r="33" spans="2:18" ht="12.75" customHeight="1">
      <c r="B33" s="57" t="s">
        <v>10</v>
      </c>
      <c r="C33" s="58"/>
      <c r="D33" s="59"/>
      <c r="E33" s="54" t="s">
        <v>64</v>
      </c>
      <c r="F33" s="55">
        <v>583</v>
      </c>
      <c r="G33" s="55">
        <v>42</v>
      </c>
      <c r="H33" s="55">
        <v>682</v>
      </c>
      <c r="I33" s="55">
        <v>120</v>
      </c>
      <c r="J33" s="55">
        <v>107</v>
      </c>
      <c r="K33" s="55">
        <v>103</v>
      </c>
      <c r="L33" s="55">
        <v>43</v>
      </c>
      <c r="M33" s="55">
        <v>106</v>
      </c>
      <c r="N33" s="55">
        <v>90</v>
      </c>
      <c r="O33" s="55">
        <v>228</v>
      </c>
      <c r="P33" s="55">
        <v>39</v>
      </c>
      <c r="Q33" s="55">
        <v>488</v>
      </c>
      <c r="R33" s="55">
        <f>SUM(F33:Q33)</f>
        <v>2631</v>
      </c>
    </row>
    <row r="34" spans="2:18" ht="12.75" customHeight="1">
      <c r="B34" s="57" t="s">
        <v>11</v>
      </c>
      <c r="C34" s="58"/>
      <c r="D34" s="59"/>
      <c r="E34" s="54" t="s">
        <v>90</v>
      </c>
      <c r="F34" s="55">
        <v>1218</v>
      </c>
      <c r="G34" s="55">
        <v>150</v>
      </c>
      <c r="H34" s="55">
        <v>971</v>
      </c>
      <c r="I34" s="55">
        <v>963</v>
      </c>
      <c r="J34" s="55">
        <v>2802</v>
      </c>
      <c r="K34" s="55">
        <v>429</v>
      </c>
      <c r="L34" s="55">
        <v>733</v>
      </c>
      <c r="M34" s="55">
        <v>1566</v>
      </c>
      <c r="N34" s="55">
        <v>2842</v>
      </c>
      <c r="O34" s="55">
        <v>1763</v>
      </c>
      <c r="P34" s="55">
        <v>475</v>
      </c>
      <c r="Q34" s="55">
        <v>2223</v>
      </c>
      <c r="R34" s="55">
        <f>SUM(F34:Q34)</f>
        <v>16135</v>
      </c>
    </row>
    <row r="35" spans="2:18" ht="12.75">
      <c r="B35" s="57" t="s">
        <v>12</v>
      </c>
      <c r="C35" s="58"/>
      <c r="D35" s="59"/>
      <c r="E35" s="54" t="s">
        <v>65</v>
      </c>
      <c r="F35" s="55">
        <v>7422</v>
      </c>
      <c r="G35" s="55">
        <v>872</v>
      </c>
      <c r="H35" s="55">
        <v>6934</v>
      </c>
      <c r="I35" s="55">
        <v>5562</v>
      </c>
      <c r="J35" s="55">
        <v>17483</v>
      </c>
      <c r="K35" s="55">
        <v>2317</v>
      </c>
      <c r="L35" s="55">
        <v>3667</v>
      </c>
      <c r="M35" s="55">
        <v>8632</v>
      </c>
      <c r="N35" s="55">
        <v>14176</v>
      </c>
      <c r="O35" s="55">
        <v>14259</v>
      </c>
      <c r="P35" s="55">
        <v>4533</v>
      </c>
      <c r="Q35" s="55">
        <v>9453</v>
      </c>
      <c r="R35" s="55">
        <f aca="true" t="shared" si="2" ref="R35:R43">SUM(F35:Q35)</f>
        <v>95310</v>
      </c>
    </row>
    <row r="36" spans="2:18" ht="12.75">
      <c r="B36" s="57" t="s">
        <v>13</v>
      </c>
      <c r="C36" s="58"/>
      <c r="D36" s="59"/>
      <c r="E36" s="60" t="s">
        <v>66</v>
      </c>
      <c r="F36" s="55">
        <v>1864</v>
      </c>
      <c r="G36" s="55">
        <v>182</v>
      </c>
      <c r="H36" s="55">
        <v>1639</v>
      </c>
      <c r="I36" s="55">
        <v>499</v>
      </c>
      <c r="J36" s="55">
        <v>689</v>
      </c>
      <c r="K36" s="55">
        <v>396</v>
      </c>
      <c r="L36" s="55">
        <v>522</v>
      </c>
      <c r="M36" s="55">
        <v>335</v>
      </c>
      <c r="N36" s="55">
        <v>434</v>
      </c>
      <c r="O36" s="55">
        <v>1623</v>
      </c>
      <c r="P36" s="55">
        <v>828</v>
      </c>
      <c r="Q36" s="55">
        <v>1663</v>
      </c>
      <c r="R36" s="55">
        <f t="shared" si="2"/>
        <v>10674</v>
      </c>
    </row>
    <row r="37" spans="2:18" ht="12.75">
      <c r="B37" s="57" t="s">
        <v>14</v>
      </c>
      <c r="C37" s="58"/>
      <c r="D37" s="59"/>
      <c r="E37" s="60" t="s">
        <v>67</v>
      </c>
      <c r="F37" s="55">
        <v>5558</v>
      </c>
      <c r="G37" s="55">
        <v>690</v>
      </c>
      <c r="H37" s="55">
        <v>5295</v>
      </c>
      <c r="I37" s="55">
        <v>5063</v>
      </c>
      <c r="J37" s="55">
        <v>16794</v>
      </c>
      <c r="K37" s="55">
        <v>1921</v>
      </c>
      <c r="L37" s="55">
        <v>3145</v>
      </c>
      <c r="M37" s="55">
        <v>8297</v>
      </c>
      <c r="N37" s="55">
        <v>13742</v>
      </c>
      <c r="O37" s="55">
        <v>12636</v>
      </c>
      <c r="P37" s="55">
        <v>3705</v>
      </c>
      <c r="Q37" s="55">
        <v>7790</v>
      </c>
      <c r="R37" s="55">
        <f t="shared" si="2"/>
        <v>84636</v>
      </c>
    </row>
    <row r="38" spans="2:18" ht="12.75">
      <c r="B38" s="57" t="s">
        <v>15</v>
      </c>
      <c r="C38" s="58"/>
      <c r="D38" s="59"/>
      <c r="E38" s="54" t="s">
        <v>68</v>
      </c>
      <c r="F38" s="55">
        <v>4252</v>
      </c>
      <c r="G38" s="55">
        <v>149</v>
      </c>
      <c r="H38" s="55">
        <v>1469</v>
      </c>
      <c r="I38" s="55">
        <v>692</v>
      </c>
      <c r="J38" s="55">
        <v>1813</v>
      </c>
      <c r="K38" s="55">
        <v>325</v>
      </c>
      <c r="L38" s="55">
        <v>595</v>
      </c>
      <c r="M38" s="55">
        <v>1164</v>
      </c>
      <c r="N38" s="55">
        <v>1999</v>
      </c>
      <c r="O38" s="55">
        <v>1656</v>
      </c>
      <c r="P38" s="55">
        <v>762</v>
      </c>
      <c r="Q38" s="55">
        <v>2142</v>
      </c>
      <c r="R38" s="55">
        <f t="shared" si="2"/>
        <v>17018</v>
      </c>
    </row>
    <row r="39" spans="2:18" ht="12.75">
      <c r="B39" s="57" t="s">
        <v>16</v>
      </c>
      <c r="C39" s="58"/>
      <c r="D39" s="59"/>
      <c r="E39" s="60" t="s">
        <v>69</v>
      </c>
      <c r="F39" s="55">
        <v>3113</v>
      </c>
      <c r="G39" s="55">
        <v>96</v>
      </c>
      <c r="H39" s="55">
        <v>1176</v>
      </c>
      <c r="I39" s="55">
        <v>361</v>
      </c>
      <c r="J39" s="55">
        <v>658</v>
      </c>
      <c r="K39" s="55">
        <v>177</v>
      </c>
      <c r="L39" s="55">
        <v>304</v>
      </c>
      <c r="M39" s="55">
        <v>561</v>
      </c>
      <c r="N39" s="55">
        <v>758</v>
      </c>
      <c r="O39" s="55">
        <v>797</v>
      </c>
      <c r="P39" s="55">
        <v>546</v>
      </c>
      <c r="Q39" s="55">
        <v>1494</v>
      </c>
      <c r="R39" s="55">
        <f t="shared" si="2"/>
        <v>10041</v>
      </c>
    </row>
    <row r="40" spans="2:18" ht="12.75">
      <c r="B40" s="57" t="s">
        <v>17</v>
      </c>
      <c r="C40" s="58"/>
      <c r="D40" s="59"/>
      <c r="E40" s="60" t="s">
        <v>70</v>
      </c>
      <c r="F40" s="55">
        <v>1139</v>
      </c>
      <c r="G40" s="55">
        <v>53</v>
      </c>
      <c r="H40" s="55">
        <v>293</v>
      </c>
      <c r="I40" s="55">
        <v>331</v>
      </c>
      <c r="J40" s="55">
        <v>1155</v>
      </c>
      <c r="K40" s="55">
        <v>148</v>
      </c>
      <c r="L40" s="55">
        <v>291</v>
      </c>
      <c r="M40" s="55">
        <v>603</v>
      </c>
      <c r="N40" s="55">
        <v>1241</v>
      </c>
      <c r="O40" s="55">
        <v>859</v>
      </c>
      <c r="P40" s="55">
        <v>216</v>
      </c>
      <c r="Q40" s="55">
        <v>648</v>
      </c>
      <c r="R40" s="55">
        <f t="shared" si="2"/>
        <v>6977</v>
      </c>
    </row>
    <row r="41" spans="2:18" ht="12.75">
      <c r="B41" s="57" t="s">
        <v>18</v>
      </c>
      <c r="C41" s="58"/>
      <c r="D41" s="59"/>
      <c r="E41" s="54" t="s">
        <v>71</v>
      </c>
      <c r="F41" s="55">
        <v>2201</v>
      </c>
      <c r="G41" s="55">
        <v>68</v>
      </c>
      <c r="H41" s="55">
        <v>1000</v>
      </c>
      <c r="I41" s="55">
        <v>267</v>
      </c>
      <c r="J41" s="55">
        <v>279</v>
      </c>
      <c r="K41" s="55">
        <v>54</v>
      </c>
      <c r="L41" s="55">
        <v>306</v>
      </c>
      <c r="M41" s="55">
        <v>432</v>
      </c>
      <c r="N41" s="55">
        <v>519</v>
      </c>
      <c r="O41" s="55">
        <v>692</v>
      </c>
      <c r="P41" s="55">
        <v>286</v>
      </c>
      <c r="Q41" s="55">
        <v>1567</v>
      </c>
      <c r="R41" s="55">
        <f t="shared" si="2"/>
        <v>7671</v>
      </c>
    </row>
    <row r="42" spans="2:18" ht="12.75">
      <c r="B42" s="57" t="s">
        <v>19</v>
      </c>
      <c r="C42" s="58"/>
      <c r="D42" s="59"/>
      <c r="E42" s="60" t="s">
        <v>72</v>
      </c>
      <c r="F42" s="55">
        <v>1749</v>
      </c>
      <c r="G42" s="55">
        <v>68</v>
      </c>
      <c r="H42" s="55">
        <v>637</v>
      </c>
      <c r="I42" s="55">
        <v>267</v>
      </c>
      <c r="J42" s="55">
        <v>145</v>
      </c>
      <c r="K42" s="55">
        <v>54</v>
      </c>
      <c r="L42" s="55">
        <v>0</v>
      </c>
      <c r="M42" s="55">
        <v>365</v>
      </c>
      <c r="N42" s="55">
        <v>394</v>
      </c>
      <c r="O42" s="55">
        <v>149</v>
      </c>
      <c r="P42" s="55">
        <v>286</v>
      </c>
      <c r="Q42" s="55">
        <v>1126</v>
      </c>
      <c r="R42" s="55">
        <f t="shared" si="2"/>
        <v>5240</v>
      </c>
    </row>
    <row r="43" spans="2:18" ht="12.75">
      <c r="B43" s="57" t="s">
        <v>20</v>
      </c>
      <c r="C43" s="58"/>
      <c r="D43" s="59"/>
      <c r="E43" s="60" t="s">
        <v>73</v>
      </c>
      <c r="F43" s="55">
        <v>452</v>
      </c>
      <c r="G43" s="55">
        <v>0</v>
      </c>
      <c r="H43" s="55">
        <v>363</v>
      </c>
      <c r="I43" s="55">
        <v>0</v>
      </c>
      <c r="J43" s="55">
        <v>134</v>
      </c>
      <c r="K43" s="55">
        <v>0</v>
      </c>
      <c r="L43" s="55">
        <v>306</v>
      </c>
      <c r="M43" s="55">
        <v>67</v>
      </c>
      <c r="N43" s="55">
        <v>125</v>
      </c>
      <c r="O43" s="55">
        <v>543</v>
      </c>
      <c r="P43" s="55">
        <v>0</v>
      </c>
      <c r="Q43" s="55">
        <v>441</v>
      </c>
      <c r="R43" s="55">
        <f t="shared" si="2"/>
        <v>2431</v>
      </c>
    </row>
    <row r="44" spans="2:18" ht="12.75" customHeight="1">
      <c r="B44" s="52" t="s">
        <v>52</v>
      </c>
      <c r="C44" s="53"/>
      <c r="D44" s="53"/>
      <c r="E44" s="54" t="s">
        <v>53</v>
      </c>
      <c r="F44" s="61">
        <f>SUM(F32/F20)</f>
        <v>26.485294117647058</v>
      </c>
      <c r="G44" s="61">
        <f aca="true" t="shared" si="3" ref="G44:R44">SUM(G32/G20)</f>
        <v>21.333333333333332</v>
      </c>
      <c r="H44" s="61">
        <f t="shared" si="3"/>
        <v>29.517857142857142</v>
      </c>
      <c r="I44" s="61">
        <f t="shared" si="3"/>
        <v>22.5625</v>
      </c>
      <c r="J44" s="61">
        <f t="shared" si="3"/>
        <v>25.517543859649123</v>
      </c>
      <c r="K44" s="61">
        <f t="shared" si="3"/>
        <v>24.181818181818183</v>
      </c>
      <c r="L44" s="61">
        <f t="shared" si="3"/>
        <v>25.866666666666667</v>
      </c>
      <c r="M44" s="61">
        <f t="shared" si="3"/>
        <v>27.40983606557377</v>
      </c>
      <c r="N44" s="61">
        <f t="shared" si="3"/>
        <v>26.178571428571427</v>
      </c>
      <c r="O44" s="61">
        <f t="shared" si="3"/>
        <v>24.580246913580247</v>
      </c>
      <c r="P44" s="61">
        <f t="shared" si="3"/>
        <v>25.7</v>
      </c>
      <c r="Q44" s="61">
        <f t="shared" si="3"/>
        <v>23.57391304347826</v>
      </c>
      <c r="R44" s="61">
        <f t="shared" si="3"/>
        <v>25.497282608695652</v>
      </c>
    </row>
    <row r="45" spans="2:18" ht="12.75" customHeight="1">
      <c r="B45" s="52" t="s">
        <v>54</v>
      </c>
      <c r="C45" s="53"/>
      <c r="D45" s="53"/>
      <c r="E45" s="54" t="s">
        <v>55</v>
      </c>
      <c r="F45" s="61">
        <f>SUM(F35/F23)</f>
        <v>30.293877551020408</v>
      </c>
      <c r="G45" s="61">
        <f aca="true" t="shared" si="4" ref="G45:R45">SUM(G35/G23)</f>
        <v>24.22222222222222</v>
      </c>
      <c r="H45" s="61">
        <f t="shared" si="4"/>
        <v>31.094170403587444</v>
      </c>
      <c r="I45" s="61">
        <f t="shared" si="4"/>
        <v>30.064864864864866</v>
      </c>
      <c r="J45" s="61">
        <f t="shared" si="4"/>
        <v>32.86278195488722</v>
      </c>
      <c r="K45" s="61">
        <f t="shared" si="4"/>
        <v>31.73972602739726</v>
      </c>
      <c r="L45" s="61">
        <f t="shared" si="4"/>
        <v>27.78030303030303</v>
      </c>
      <c r="M45" s="61">
        <f t="shared" si="4"/>
        <v>31.27536231884058</v>
      </c>
      <c r="N45" s="61">
        <f t="shared" si="4"/>
        <v>32.663594470046085</v>
      </c>
      <c r="O45" s="61">
        <f t="shared" si="4"/>
        <v>33.39344262295082</v>
      </c>
      <c r="P45" s="61">
        <f t="shared" si="4"/>
        <v>28.872611464968152</v>
      </c>
      <c r="Q45" s="61">
        <f t="shared" si="4"/>
        <v>28.302395209580837</v>
      </c>
      <c r="R45" s="61">
        <f t="shared" si="4"/>
        <v>31.208251473477407</v>
      </c>
    </row>
    <row r="46" spans="2:18" ht="12.75" customHeight="1">
      <c r="B46" s="52" t="s">
        <v>56</v>
      </c>
      <c r="C46" s="53"/>
      <c r="D46" s="53"/>
      <c r="E46" s="54" t="s">
        <v>57</v>
      </c>
      <c r="F46" s="61">
        <f>SUM(F38/F26)</f>
        <v>26.575</v>
      </c>
      <c r="G46" s="61">
        <f aca="true" t="shared" si="5" ref="G46:R46">SUM(G38/G26)</f>
        <v>13.545454545454545</v>
      </c>
      <c r="H46" s="61">
        <f t="shared" si="5"/>
        <v>15.144329896907216</v>
      </c>
      <c r="I46" s="61">
        <f t="shared" si="5"/>
        <v>16.476190476190474</v>
      </c>
      <c r="J46" s="61">
        <f t="shared" si="5"/>
        <v>16.333333333333332</v>
      </c>
      <c r="K46" s="61">
        <f t="shared" si="5"/>
        <v>14.772727272727273</v>
      </c>
      <c r="L46" s="61">
        <f t="shared" si="5"/>
        <v>14.512195121951219</v>
      </c>
      <c r="M46" s="61">
        <f t="shared" si="5"/>
        <v>15.945205479452055</v>
      </c>
      <c r="N46" s="61">
        <f t="shared" si="5"/>
        <v>15.376923076923077</v>
      </c>
      <c r="O46" s="61">
        <f t="shared" si="5"/>
        <v>18</v>
      </c>
      <c r="P46" s="61">
        <f t="shared" si="5"/>
        <v>20.594594594594593</v>
      </c>
      <c r="Q46" s="61">
        <f t="shared" si="5"/>
        <v>19.65137614678899</v>
      </c>
      <c r="R46" s="61">
        <f t="shared" si="5"/>
        <v>18.397837837837837</v>
      </c>
    </row>
    <row r="47" spans="2:18" ht="12.75" customHeight="1">
      <c r="B47" s="52" t="s">
        <v>58</v>
      </c>
      <c r="C47" s="53"/>
      <c r="D47" s="53"/>
      <c r="E47" s="54" t="s">
        <v>59</v>
      </c>
      <c r="F47" s="61">
        <f>SUM(F41/F29)</f>
        <v>16.548872180451127</v>
      </c>
      <c r="G47" s="61">
        <f aca="true" t="shared" si="6" ref="G47:R47">SUM(G41/G29)</f>
        <v>13.6</v>
      </c>
      <c r="H47" s="61">
        <v>0</v>
      </c>
      <c r="I47" s="61">
        <f t="shared" si="6"/>
        <v>14.833333333333334</v>
      </c>
      <c r="J47" s="61">
        <f t="shared" si="6"/>
        <v>7.342105263157895</v>
      </c>
      <c r="K47" s="61">
        <f t="shared" si="6"/>
        <v>9</v>
      </c>
      <c r="L47" s="61">
        <f t="shared" si="6"/>
        <v>13.909090909090908</v>
      </c>
      <c r="M47" s="61">
        <f t="shared" si="6"/>
        <v>13.935483870967742</v>
      </c>
      <c r="N47" s="61">
        <f t="shared" si="6"/>
        <v>11.795454545454545</v>
      </c>
      <c r="O47" s="61">
        <v>0</v>
      </c>
      <c r="P47" s="61">
        <f t="shared" si="6"/>
        <v>15.052631578947368</v>
      </c>
      <c r="Q47" s="61">
        <f t="shared" si="6"/>
        <v>17.032608695652176</v>
      </c>
      <c r="R47" s="61">
        <f t="shared" si="6"/>
        <v>14.365168539325843</v>
      </c>
    </row>
    <row r="48" spans="2:30" ht="12.75" customHeight="1">
      <c r="B48" s="4" t="s">
        <v>60</v>
      </c>
      <c r="C48" s="5"/>
      <c r="D48" s="5"/>
      <c r="E48" s="5"/>
      <c r="F48" s="25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</sheetData>
  <mergeCells count="19"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A6:B6"/>
    <mergeCell ref="B17:D17"/>
    <mergeCell ref="D8:K8"/>
    <mergeCell ref="D9:K9"/>
    <mergeCell ref="D10:K10"/>
    <mergeCell ref="D11:K11"/>
    <mergeCell ref="D12:K12"/>
  </mergeCells>
  <printOptions/>
  <pageMargins left="0.75" right="0.75" top="1" bottom="1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2007-08-01T21:03:24Z</cp:lastPrinted>
  <dcterms:created xsi:type="dcterms:W3CDTF">2006-07-09T14:42:40Z</dcterms:created>
  <dcterms:modified xsi:type="dcterms:W3CDTF">2007-08-01T21:03:26Z</dcterms:modified>
  <cp:category/>
  <cp:version/>
  <cp:contentType/>
  <cp:contentStatus/>
</cp:coreProperties>
</file>