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1-17" sheetId="1" r:id="rId1"/>
  </sheets>
  <definedNames>
    <definedName name="_xlnm.Print_Area" localSheetId="0">'Tabla 01-17'!$B$1:$W$43</definedName>
  </definedNames>
  <calcPr fullCalcOnLoad="1"/>
</workbook>
</file>

<file path=xl/sharedStrings.xml><?xml version="1.0" encoding="utf-8"?>
<sst xmlns="http://schemas.openxmlformats.org/spreadsheetml/2006/main" count="80" uniqueCount="80">
  <si>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</si>
  <si>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</si>
  <si>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</si>
  <si>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</si>
  <si>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</si>
  <si>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</si>
  <si>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</si>
  <si>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Porcentaje población hombre o mujer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</si>
  <si>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</si>
  <si>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</si>
  <si>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</si>
  <si>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</si>
  <si>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</si>
  <si>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</si>
  <si>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</si>
  <si>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</si>
  <si>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</si>
  <si>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</si>
  <si>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</si>
  <si>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</si>
  <si>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</si>
  <si>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</si>
  <si>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</si>
  <si>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</si>
  <si>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</si>
  <si>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</si>
  <si>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</si>
  <si>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</si>
  <si>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</si>
  <si>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</si>
  <si>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</si>
  <si>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</si>
  <si>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</si>
  <si>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</si>
  <si>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</si>
  <si>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</si>
  <si>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</si>
  <si>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</si>
  <si>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</si>
  <si>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</si>
  <si>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</si>
  <si>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</si>
  <si>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</si>
  <si>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</si>
  <si>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</si>
  <si>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</si>
  <si>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</si>
  <si>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</si>
  <si>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</si>
  <si>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</si>
  <si>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</si>
  <si>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</si>
  <si>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</si>
  <si>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</si>
  <si>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</si>
  <si>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</si>
  <si>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</si>
  <si>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</si>
  <si>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</si>
  <si>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</si>
  <si>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</si>
  <si>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</si>
  <si>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</si>
  <si>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</si>
  <si>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</si>
  <si>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</si>
  <si>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</si>
  <si>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</si>
  <si>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</si>
  <si>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</si>
  <si>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</si>
  <si>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</si>
  <si>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</si>
  <si>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</si>
  <si>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</si>
  <si>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</si>
  <si>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</si>
  <si>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</si>
  <si>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r>
      <t>¨</t>
    </r>
    <r>
      <rPr>
        <b/>
        <sz val="9"/>
        <rFont val="Arial"/>
        <family val="2"/>
      </rPr>
      <t>01 - 17</t>
    </r>
  </si>
  <si>
    <t>Municipios del Departamento de Peten.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</si>
</sst>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9" xfId="15" applyNumberFormat="1" applyFont="1" applyFill="1" applyBorder="1" applyAlignment="1">
      <alignment horizontal="center"/>
    </xf>
    <xf numFmtId="1" fontId="2" fillId="2" borderId="11" xfId="15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/>
    </xf>
    <xf numFmtId="164" fontId="2" fillId="3" borderId="9" xfId="0" applyNumberFormat="1" applyFont="1" applyFill="1" applyBorder="1" applyAlignment="1">
      <alignment horizontal="right"/>
    </xf>
    <xf numFmtId="2" fontId="2" fillId="3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14</xdr:col>
      <xdr:colOff>361950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tabSelected="1" workbookViewId="0" topLeftCell="A1">
      <selection activeCell="F31" sqref="F31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3.00390625" style="0" customWidth="1"/>
    <col min="20" max="20" width="8.8515625" style="0" bestFit="1" customWidth="1"/>
    <col min="21" max="21" width="8.28125" style="0" bestFit="1" customWidth="1"/>
    <col min="22" max="22" width="7.421875" style="0" customWidth="1"/>
    <col min="23" max="23" width="15.8515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42" t="s">
        <v>4</v>
      </c>
      <c r="C6" s="43"/>
      <c r="D6" s="2"/>
      <c r="E6" s="34" t="s">
        <v>78</v>
      </c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2" t="s">
        <v>5</v>
      </c>
      <c r="C8" s="13"/>
      <c r="D8" s="14" t="s">
        <v>61</v>
      </c>
      <c r="E8" s="13"/>
      <c r="F8" s="13"/>
      <c r="G8" s="13"/>
      <c r="H8" s="13"/>
      <c r="I8" s="15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6" t="s">
        <v>6</v>
      </c>
      <c r="C9" s="4"/>
      <c r="D9" s="17" t="s">
        <v>7</v>
      </c>
      <c r="E9" s="4"/>
      <c r="F9" s="4"/>
      <c r="G9" s="4"/>
      <c r="H9" s="4"/>
      <c r="I9" s="18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19" t="s">
        <v>8</v>
      </c>
      <c r="C10" s="3"/>
      <c r="D10" s="3" t="s">
        <v>79</v>
      </c>
      <c r="E10" s="3"/>
      <c r="F10" s="3"/>
      <c r="G10" s="3"/>
      <c r="H10" s="3"/>
      <c r="I10" s="20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9" t="s">
        <v>9</v>
      </c>
      <c r="C11" s="3"/>
      <c r="D11" s="33">
        <v>2002</v>
      </c>
      <c r="E11" s="33"/>
      <c r="F11" s="33"/>
      <c r="G11" s="3"/>
      <c r="H11" s="3"/>
      <c r="I11" s="20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9" t="s">
        <v>10</v>
      </c>
      <c r="C12" s="3"/>
      <c r="D12" s="3" t="s">
        <v>11</v>
      </c>
      <c r="E12" s="3"/>
      <c r="F12" s="3"/>
      <c r="G12" s="3"/>
      <c r="H12" s="3"/>
      <c r="I12" s="20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1" t="s">
        <v>12</v>
      </c>
      <c r="C13" s="22"/>
      <c r="D13" s="22" t="s">
        <v>64</v>
      </c>
      <c r="E13" s="22"/>
      <c r="F13" s="22"/>
      <c r="G13" s="22"/>
      <c r="H13" s="22"/>
      <c r="I13" s="2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4" ht="36">
      <c r="B17" s="10"/>
      <c r="C17" s="10"/>
      <c r="D17" s="10"/>
      <c r="E17" s="10"/>
      <c r="F17" s="10"/>
      <c r="G17" s="37" t="s">
        <v>65</v>
      </c>
      <c r="H17" s="37" t="s">
        <v>66</v>
      </c>
      <c r="I17" s="37" t="s">
        <v>67</v>
      </c>
      <c r="J17" s="37" t="s">
        <v>68</v>
      </c>
      <c r="K17" s="37" t="s">
        <v>69</v>
      </c>
      <c r="L17" s="37" t="s">
        <v>70</v>
      </c>
      <c r="M17" s="37" t="s">
        <v>71</v>
      </c>
      <c r="N17" s="37" t="s">
        <v>72</v>
      </c>
      <c r="O17" s="37" t="s">
        <v>73</v>
      </c>
      <c r="P17" s="37" t="s">
        <v>74</v>
      </c>
      <c r="Q17" s="37" t="s">
        <v>75</v>
      </c>
      <c r="R17" s="37" t="s">
        <v>76</v>
      </c>
      <c r="S17" s="38" t="s">
        <v>77</v>
      </c>
      <c r="T17" s="11"/>
      <c r="U17" s="11"/>
      <c r="V17" s="11"/>
      <c r="W17" s="25"/>
      <c r="X17" s="25"/>
    </row>
    <row r="18" spans="2:24" ht="12.75">
      <c r="B18" s="35" t="s">
        <v>59</v>
      </c>
      <c r="C18" s="35"/>
      <c r="D18" s="35"/>
      <c r="E18" s="35"/>
      <c r="F18" s="36" t="s">
        <v>60</v>
      </c>
      <c r="G18" s="39">
        <v>1701</v>
      </c>
      <c r="H18" s="39">
        <v>1702</v>
      </c>
      <c r="I18" s="39">
        <v>1703</v>
      </c>
      <c r="J18" s="39">
        <v>1704</v>
      </c>
      <c r="K18" s="39">
        <v>1705</v>
      </c>
      <c r="L18" s="39">
        <v>1706</v>
      </c>
      <c r="M18" s="39">
        <v>1707</v>
      </c>
      <c r="N18" s="39">
        <v>1708</v>
      </c>
      <c r="O18" s="39">
        <v>1709</v>
      </c>
      <c r="P18" s="39">
        <v>1710</v>
      </c>
      <c r="Q18" s="39">
        <v>1711</v>
      </c>
      <c r="R18" s="40">
        <v>1712</v>
      </c>
      <c r="S18" s="41">
        <v>17</v>
      </c>
      <c r="T18" s="26"/>
      <c r="U18" s="26"/>
      <c r="V18" s="26"/>
      <c r="W18" s="27"/>
      <c r="X18" s="25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8"/>
      <c r="U19" s="28"/>
      <c r="V19" s="28"/>
      <c r="W19" s="25"/>
      <c r="X19" s="25"/>
    </row>
    <row r="20" spans="2:24" ht="12.75">
      <c r="B20" s="44" t="s">
        <v>13</v>
      </c>
      <c r="C20" s="45"/>
      <c r="D20" s="45"/>
      <c r="E20" s="45"/>
      <c r="F20" s="46" t="s">
        <v>14</v>
      </c>
      <c r="G20" s="47">
        <v>30897</v>
      </c>
      <c r="H20" s="47">
        <v>3584</v>
      </c>
      <c r="I20" s="47">
        <v>29926</v>
      </c>
      <c r="J20" s="47">
        <v>20295</v>
      </c>
      <c r="K20" s="47">
        <v>67252</v>
      </c>
      <c r="L20" s="47">
        <v>8917</v>
      </c>
      <c r="M20" s="47">
        <v>14602</v>
      </c>
      <c r="N20" s="47">
        <v>32404</v>
      </c>
      <c r="O20" s="47">
        <v>48745</v>
      </c>
      <c r="P20" s="47">
        <v>55578</v>
      </c>
      <c r="Q20" s="47">
        <v>18872</v>
      </c>
      <c r="R20" s="47">
        <v>35663</v>
      </c>
      <c r="S20" s="47">
        <f>SUM(G20:R20)</f>
        <v>366735</v>
      </c>
      <c r="T20" s="29"/>
      <c r="U20" s="29"/>
      <c r="V20" s="29"/>
      <c r="W20" s="29"/>
      <c r="X20" s="25"/>
    </row>
    <row r="21" spans="2:24" ht="12.75">
      <c r="B21" s="44" t="s">
        <v>15</v>
      </c>
      <c r="C21" s="45"/>
      <c r="D21" s="45"/>
      <c r="E21" s="45"/>
      <c r="F21" s="46" t="s">
        <v>16</v>
      </c>
      <c r="G21" s="47">
        <v>16118</v>
      </c>
      <c r="H21" s="47">
        <v>1855</v>
      </c>
      <c r="I21" s="47">
        <v>14889</v>
      </c>
      <c r="J21" s="47">
        <v>10619</v>
      </c>
      <c r="K21" s="47">
        <v>34928</v>
      </c>
      <c r="L21" s="47">
        <v>4589</v>
      </c>
      <c r="M21" s="47">
        <v>7473</v>
      </c>
      <c r="N21" s="47">
        <v>16328</v>
      </c>
      <c r="O21" s="47">
        <v>24614</v>
      </c>
      <c r="P21" s="47">
        <v>28521</v>
      </c>
      <c r="Q21" s="47">
        <v>9436</v>
      </c>
      <c r="R21" s="47">
        <v>17858</v>
      </c>
      <c r="S21" s="47">
        <f>SUM(G21:R21)</f>
        <v>187228</v>
      </c>
      <c r="T21" s="29"/>
      <c r="U21" s="29"/>
      <c r="V21" s="29"/>
      <c r="W21" s="29"/>
      <c r="X21" s="25"/>
    </row>
    <row r="22" spans="2:24" ht="12.75">
      <c r="B22" s="44" t="s">
        <v>17</v>
      </c>
      <c r="C22" s="45"/>
      <c r="D22" s="45"/>
      <c r="E22" s="45"/>
      <c r="F22" s="46" t="s">
        <v>18</v>
      </c>
      <c r="G22" s="47">
        <v>14779</v>
      </c>
      <c r="H22" s="47">
        <v>1729</v>
      </c>
      <c r="I22" s="47">
        <v>15037</v>
      </c>
      <c r="J22" s="47">
        <v>9676</v>
      </c>
      <c r="K22" s="47">
        <v>32324</v>
      </c>
      <c r="L22" s="47">
        <v>4328</v>
      </c>
      <c r="M22" s="47">
        <v>7129</v>
      </c>
      <c r="N22" s="47">
        <v>16076</v>
      </c>
      <c r="O22" s="47">
        <v>24131</v>
      </c>
      <c r="P22" s="47">
        <v>27057</v>
      </c>
      <c r="Q22" s="47">
        <v>9436</v>
      </c>
      <c r="R22" s="47">
        <v>17805</v>
      </c>
      <c r="S22" s="47">
        <f>SUM(G22:R22)</f>
        <v>179507</v>
      </c>
      <c r="T22" s="29"/>
      <c r="U22" s="29"/>
      <c r="V22" s="29"/>
      <c r="W22" s="29"/>
      <c r="X22" s="25"/>
    </row>
    <row r="23" spans="2:24" ht="12.75">
      <c r="B23" s="44" t="s">
        <v>19</v>
      </c>
      <c r="C23" s="45"/>
      <c r="D23" s="45"/>
      <c r="E23" s="45"/>
      <c r="F23" s="46" t="s">
        <v>20</v>
      </c>
      <c r="G23" s="47">
        <v>4356</v>
      </c>
      <c r="H23" s="47">
        <v>595</v>
      </c>
      <c r="I23" s="47">
        <v>4504</v>
      </c>
      <c r="J23" s="47">
        <v>3563</v>
      </c>
      <c r="K23" s="47">
        <v>12174</v>
      </c>
      <c r="L23" s="47">
        <v>1456</v>
      </c>
      <c r="M23" s="47">
        <v>2528</v>
      </c>
      <c r="N23" s="47">
        <v>5642</v>
      </c>
      <c r="O23" s="47">
        <v>8617</v>
      </c>
      <c r="P23" s="47">
        <v>10452</v>
      </c>
      <c r="Q23" s="47">
        <v>2823</v>
      </c>
      <c r="R23" s="47">
        <v>6116</v>
      </c>
      <c r="S23" s="47">
        <f>SUM(G23:R23)</f>
        <v>62826</v>
      </c>
      <c r="T23" s="29"/>
      <c r="U23" s="29"/>
      <c r="V23" s="29"/>
      <c r="W23" s="29"/>
      <c r="X23" s="25"/>
    </row>
    <row r="24" spans="2:24" ht="12.75">
      <c r="B24" s="44" t="s">
        <v>21</v>
      </c>
      <c r="C24" s="45"/>
      <c r="D24" s="45"/>
      <c r="E24" s="45"/>
      <c r="F24" s="46" t="s">
        <v>22</v>
      </c>
      <c r="G24" s="47">
        <v>4323</v>
      </c>
      <c r="H24" s="47">
        <v>562</v>
      </c>
      <c r="I24" s="47">
        <v>4479</v>
      </c>
      <c r="J24" s="47">
        <v>3443</v>
      </c>
      <c r="K24" s="47">
        <v>12106</v>
      </c>
      <c r="L24" s="47">
        <v>1464</v>
      </c>
      <c r="M24" s="47">
        <v>2608</v>
      </c>
      <c r="N24" s="47">
        <v>5682</v>
      </c>
      <c r="O24" s="47">
        <v>8458</v>
      </c>
      <c r="P24" s="47">
        <v>9635</v>
      </c>
      <c r="Q24" s="47">
        <v>2993</v>
      </c>
      <c r="R24" s="47">
        <v>5749</v>
      </c>
      <c r="S24" s="47">
        <f aca="true" t="shared" si="0" ref="S24:S38">SUM(G24:R24)</f>
        <v>61502</v>
      </c>
      <c r="T24" s="29"/>
      <c r="U24" s="29"/>
      <c r="V24" s="29"/>
      <c r="W24" s="29"/>
      <c r="X24" s="25"/>
    </row>
    <row r="25" spans="2:24" ht="12.75">
      <c r="B25" s="44" t="s">
        <v>23</v>
      </c>
      <c r="C25" s="45"/>
      <c r="D25" s="45"/>
      <c r="E25" s="45"/>
      <c r="F25" s="46" t="s">
        <v>24</v>
      </c>
      <c r="G25" s="47">
        <v>3925</v>
      </c>
      <c r="H25" s="47">
        <v>508</v>
      </c>
      <c r="I25" s="47">
        <v>3936</v>
      </c>
      <c r="J25" s="47">
        <v>2942</v>
      </c>
      <c r="K25" s="47">
        <v>9861</v>
      </c>
      <c r="L25" s="47">
        <v>1237</v>
      </c>
      <c r="M25" s="47">
        <v>2164</v>
      </c>
      <c r="N25" s="47">
        <v>4796</v>
      </c>
      <c r="O25" s="47">
        <v>7078</v>
      </c>
      <c r="P25" s="47">
        <v>7933</v>
      </c>
      <c r="Q25" s="47">
        <v>2609</v>
      </c>
      <c r="R25" s="47">
        <v>4751</v>
      </c>
      <c r="S25" s="47">
        <f t="shared" si="0"/>
        <v>51740</v>
      </c>
      <c r="T25" s="29"/>
      <c r="U25" s="29"/>
      <c r="V25" s="29"/>
      <c r="W25" s="29"/>
      <c r="X25" s="25"/>
    </row>
    <row r="26" spans="2:24" ht="12.75">
      <c r="B26" s="44" t="s">
        <v>25</v>
      </c>
      <c r="C26" s="45"/>
      <c r="D26" s="45"/>
      <c r="E26" s="45"/>
      <c r="F26" s="46" t="s">
        <v>26</v>
      </c>
      <c r="G26" s="47">
        <v>3633</v>
      </c>
      <c r="H26" s="47">
        <v>395</v>
      </c>
      <c r="I26" s="47">
        <v>3247</v>
      </c>
      <c r="J26" s="47">
        <v>2230</v>
      </c>
      <c r="K26" s="47">
        <v>7123</v>
      </c>
      <c r="L26" s="47">
        <v>911</v>
      </c>
      <c r="M26" s="47">
        <v>1588</v>
      </c>
      <c r="N26" s="47">
        <v>3522</v>
      </c>
      <c r="O26" s="47">
        <v>5491</v>
      </c>
      <c r="P26" s="47">
        <v>6080</v>
      </c>
      <c r="Q26" s="47">
        <v>2165</v>
      </c>
      <c r="R26" s="47">
        <v>3907</v>
      </c>
      <c r="S26" s="47">
        <f t="shared" si="0"/>
        <v>40292</v>
      </c>
      <c r="T26" s="29"/>
      <c r="U26" s="29"/>
      <c r="V26" s="29"/>
      <c r="W26" s="29"/>
      <c r="X26" s="25"/>
    </row>
    <row r="27" spans="2:24" ht="12.75">
      <c r="B27" s="44" t="s">
        <v>27</v>
      </c>
      <c r="C27" s="45"/>
      <c r="D27" s="45"/>
      <c r="E27" s="45"/>
      <c r="F27" s="46" t="s">
        <v>28</v>
      </c>
      <c r="G27" s="47">
        <v>3477</v>
      </c>
      <c r="H27" s="47">
        <v>335</v>
      </c>
      <c r="I27" s="47">
        <v>2869</v>
      </c>
      <c r="J27" s="47">
        <v>1652</v>
      </c>
      <c r="K27" s="47">
        <v>5416</v>
      </c>
      <c r="L27" s="47">
        <v>741</v>
      </c>
      <c r="M27" s="47">
        <v>1162</v>
      </c>
      <c r="N27" s="47">
        <v>2619</v>
      </c>
      <c r="O27" s="47">
        <v>4206</v>
      </c>
      <c r="P27" s="47">
        <v>4836</v>
      </c>
      <c r="Q27" s="47">
        <v>1638</v>
      </c>
      <c r="R27" s="47">
        <v>3147</v>
      </c>
      <c r="S27" s="47">
        <f t="shared" si="0"/>
        <v>32098</v>
      </c>
      <c r="T27" s="29"/>
      <c r="U27" s="29"/>
      <c r="V27" s="29"/>
      <c r="W27" s="29"/>
      <c r="X27" s="25"/>
    </row>
    <row r="28" spans="2:24" ht="12.75">
      <c r="B28" s="44" t="s">
        <v>29</v>
      </c>
      <c r="C28" s="45"/>
      <c r="D28" s="45"/>
      <c r="E28" s="45"/>
      <c r="F28" s="46" t="s">
        <v>30</v>
      </c>
      <c r="G28" s="47">
        <v>2269</v>
      </c>
      <c r="H28" s="47">
        <v>230</v>
      </c>
      <c r="I28" s="47">
        <v>2168</v>
      </c>
      <c r="J28" s="47">
        <v>1358</v>
      </c>
      <c r="K28" s="47">
        <v>4081</v>
      </c>
      <c r="L28" s="47">
        <v>585</v>
      </c>
      <c r="M28" s="47">
        <v>882</v>
      </c>
      <c r="N28" s="47">
        <v>2018</v>
      </c>
      <c r="O28" s="47">
        <v>3108</v>
      </c>
      <c r="P28" s="47">
        <v>3601</v>
      </c>
      <c r="Q28" s="47">
        <v>1222</v>
      </c>
      <c r="R28" s="47">
        <v>2372</v>
      </c>
      <c r="S28" s="47">
        <f t="shared" si="0"/>
        <v>23894</v>
      </c>
      <c r="T28" s="29"/>
      <c r="U28" s="29"/>
      <c r="V28" s="29"/>
      <c r="W28" s="29"/>
      <c r="X28" s="25"/>
    </row>
    <row r="29" spans="2:24" ht="12.75">
      <c r="B29" s="44" t="s">
        <v>31</v>
      </c>
      <c r="C29" s="45"/>
      <c r="D29" s="45"/>
      <c r="E29" s="45"/>
      <c r="F29" s="46" t="s">
        <v>32</v>
      </c>
      <c r="G29" s="47">
        <v>1719</v>
      </c>
      <c r="H29" s="47">
        <v>188</v>
      </c>
      <c r="I29" s="47">
        <v>1847</v>
      </c>
      <c r="J29" s="47">
        <v>1010</v>
      </c>
      <c r="K29" s="47">
        <v>3428</v>
      </c>
      <c r="L29" s="47">
        <v>514</v>
      </c>
      <c r="M29" s="47">
        <v>708</v>
      </c>
      <c r="N29" s="47">
        <v>1604</v>
      </c>
      <c r="O29" s="47">
        <v>2402</v>
      </c>
      <c r="P29" s="47">
        <v>2811</v>
      </c>
      <c r="Q29" s="47">
        <v>1102</v>
      </c>
      <c r="R29" s="47">
        <v>1989</v>
      </c>
      <c r="S29" s="47">
        <f t="shared" si="0"/>
        <v>19322</v>
      </c>
      <c r="T29" s="29"/>
      <c r="U29" s="29"/>
      <c r="V29" s="29"/>
      <c r="W29" s="29"/>
      <c r="X29" s="25"/>
    </row>
    <row r="30" spans="2:24" ht="12.75">
      <c r="B30" s="44" t="s">
        <v>33</v>
      </c>
      <c r="C30" s="45"/>
      <c r="D30" s="45"/>
      <c r="E30" s="45"/>
      <c r="F30" s="46" t="s">
        <v>34</v>
      </c>
      <c r="G30" s="47">
        <v>1551</v>
      </c>
      <c r="H30" s="47">
        <v>148</v>
      </c>
      <c r="I30" s="47">
        <v>1545</v>
      </c>
      <c r="J30" s="47">
        <v>830</v>
      </c>
      <c r="K30" s="47">
        <v>2886</v>
      </c>
      <c r="L30" s="47">
        <v>423</v>
      </c>
      <c r="M30" s="47">
        <v>590</v>
      </c>
      <c r="N30" s="47">
        <v>1384</v>
      </c>
      <c r="O30" s="47">
        <v>2057</v>
      </c>
      <c r="P30" s="47">
        <v>2351</v>
      </c>
      <c r="Q30" s="47">
        <v>919</v>
      </c>
      <c r="R30" s="47">
        <v>1679</v>
      </c>
      <c r="S30" s="47">
        <f t="shared" si="0"/>
        <v>16363</v>
      </c>
      <c r="T30" s="29"/>
      <c r="U30" s="29"/>
      <c r="V30" s="29"/>
      <c r="W30" s="29"/>
      <c r="X30" s="25"/>
    </row>
    <row r="31" spans="2:24" ht="12.75">
      <c r="B31" s="44" t="s">
        <v>35</v>
      </c>
      <c r="C31" s="45"/>
      <c r="D31" s="45"/>
      <c r="E31" s="45"/>
      <c r="F31" s="46" t="s">
        <v>36</v>
      </c>
      <c r="G31" s="47">
        <v>1353</v>
      </c>
      <c r="H31" s="47">
        <v>137</v>
      </c>
      <c r="I31" s="47">
        <v>1391</v>
      </c>
      <c r="J31" s="47">
        <v>803</v>
      </c>
      <c r="K31" s="47">
        <v>2520</v>
      </c>
      <c r="L31" s="47">
        <v>366</v>
      </c>
      <c r="M31" s="47">
        <v>555</v>
      </c>
      <c r="N31" s="47">
        <v>1166</v>
      </c>
      <c r="O31" s="47">
        <v>1786</v>
      </c>
      <c r="P31" s="47">
        <v>2133</v>
      </c>
      <c r="Q31" s="47">
        <v>774</v>
      </c>
      <c r="R31" s="47">
        <v>1416</v>
      </c>
      <c r="S31" s="47">
        <f>SUM(G31:R31)</f>
        <v>14400</v>
      </c>
      <c r="T31" s="29"/>
      <c r="U31" s="29"/>
      <c r="V31" s="29"/>
      <c r="W31" s="29"/>
      <c r="X31" s="25"/>
    </row>
    <row r="32" spans="2:24" ht="12.75">
      <c r="B32" s="44" t="s">
        <v>37</v>
      </c>
      <c r="C32" s="45"/>
      <c r="D32" s="45"/>
      <c r="E32" s="45"/>
      <c r="F32" s="46" t="s">
        <v>38</v>
      </c>
      <c r="G32" s="47">
        <v>1135</v>
      </c>
      <c r="H32" s="47">
        <v>128</v>
      </c>
      <c r="I32" s="47">
        <v>1088</v>
      </c>
      <c r="J32" s="47">
        <v>689</v>
      </c>
      <c r="K32" s="47">
        <v>1997</v>
      </c>
      <c r="L32" s="47">
        <v>280</v>
      </c>
      <c r="M32" s="47">
        <v>454</v>
      </c>
      <c r="N32" s="47">
        <v>969</v>
      </c>
      <c r="O32" s="47">
        <v>1459</v>
      </c>
      <c r="P32" s="47">
        <v>1577</v>
      </c>
      <c r="Q32" s="47">
        <v>611</v>
      </c>
      <c r="R32" s="47">
        <v>1141</v>
      </c>
      <c r="S32" s="47">
        <f t="shared" si="0"/>
        <v>11528</v>
      </c>
      <c r="T32" s="29"/>
      <c r="U32" s="29"/>
      <c r="V32" s="29"/>
      <c r="W32" s="29"/>
      <c r="X32" s="25"/>
    </row>
    <row r="33" spans="2:24" ht="12.75">
      <c r="B33" s="44" t="s">
        <v>39</v>
      </c>
      <c r="C33" s="45"/>
      <c r="D33" s="45"/>
      <c r="E33" s="45"/>
      <c r="F33" s="46" t="s">
        <v>40</v>
      </c>
      <c r="G33" s="47">
        <v>950</v>
      </c>
      <c r="H33" s="47">
        <v>100</v>
      </c>
      <c r="I33" s="47">
        <v>871</v>
      </c>
      <c r="J33" s="47">
        <v>546</v>
      </c>
      <c r="K33" s="47">
        <v>1781</v>
      </c>
      <c r="L33" s="47">
        <v>300</v>
      </c>
      <c r="M33" s="47">
        <v>408</v>
      </c>
      <c r="N33" s="47">
        <v>913</v>
      </c>
      <c r="O33" s="47">
        <v>1256</v>
      </c>
      <c r="P33" s="47">
        <v>1335</v>
      </c>
      <c r="Q33" s="47">
        <v>551</v>
      </c>
      <c r="R33" s="47">
        <v>950</v>
      </c>
      <c r="S33" s="47">
        <f t="shared" si="0"/>
        <v>9961</v>
      </c>
      <c r="T33" s="29"/>
      <c r="U33" s="29"/>
      <c r="V33" s="29"/>
      <c r="W33" s="29"/>
      <c r="X33" s="25"/>
    </row>
    <row r="34" spans="2:24" ht="12.75">
      <c r="B34" s="44" t="s">
        <v>41</v>
      </c>
      <c r="C34" s="45"/>
      <c r="D34" s="45"/>
      <c r="E34" s="45"/>
      <c r="F34" s="46" t="s">
        <v>42</v>
      </c>
      <c r="G34" s="47">
        <v>577</v>
      </c>
      <c r="H34" s="47">
        <v>73</v>
      </c>
      <c r="I34" s="47">
        <v>501</v>
      </c>
      <c r="J34" s="47">
        <v>390</v>
      </c>
      <c r="K34" s="47">
        <v>1194</v>
      </c>
      <c r="L34" s="47">
        <v>155</v>
      </c>
      <c r="M34" s="47">
        <v>263</v>
      </c>
      <c r="N34" s="47">
        <v>621</v>
      </c>
      <c r="O34" s="47">
        <v>825</v>
      </c>
      <c r="P34" s="47">
        <v>824</v>
      </c>
      <c r="Q34" s="47">
        <v>403</v>
      </c>
      <c r="R34" s="47">
        <v>626</v>
      </c>
      <c r="S34" s="47">
        <f t="shared" si="0"/>
        <v>6452</v>
      </c>
      <c r="T34" s="29"/>
      <c r="U34" s="29"/>
      <c r="V34" s="29"/>
      <c r="W34" s="29"/>
      <c r="X34" s="25"/>
    </row>
    <row r="35" spans="2:24" ht="12.75">
      <c r="B35" s="44" t="s">
        <v>43</v>
      </c>
      <c r="C35" s="45"/>
      <c r="D35" s="45"/>
      <c r="E35" s="45"/>
      <c r="F35" s="46" t="s">
        <v>44</v>
      </c>
      <c r="G35" s="47">
        <v>486</v>
      </c>
      <c r="H35" s="47">
        <v>51</v>
      </c>
      <c r="I35" s="47">
        <v>432</v>
      </c>
      <c r="J35" s="47">
        <v>283</v>
      </c>
      <c r="K35" s="47">
        <v>986</v>
      </c>
      <c r="L35" s="47">
        <v>158</v>
      </c>
      <c r="M35" s="47">
        <v>223</v>
      </c>
      <c r="N35" s="47">
        <v>488</v>
      </c>
      <c r="O35" s="47">
        <v>670</v>
      </c>
      <c r="P35" s="47">
        <v>713</v>
      </c>
      <c r="Q35" s="47">
        <v>334</v>
      </c>
      <c r="R35" s="47">
        <v>557</v>
      </c>
      <c r="S35" s="47">
        <f t="shared" si="0"/>
        <v>5381</v>
      </c>
      <c r="T35" s="29"/>
      <c r="U35" s="29"/>
      <c r="V35" s="29"/>
      <c r="W35" s="29"/>
      <c r="X35" s="25"/>
    </row>
    <row r="36" spans="2:24" ht="12.75">
      <c r="B36" s="44" t="s">
        <v>45</v>
      </c>
      <c r="C36" s="45"/>
      <c r="D36" s="45"/>
      <c r="E36" s="45"/>
      <c r="F36" s="46" t="s">
        <v>46</v>
      </c>
      <c r="G36" s="47">
        <v>1143</v>
      </c>
      <c r="H36" s="47">
        <v>134</v>
      </c>
      <c r="I36" s="47">
        <v>1048</v>
      </c>
      <c r="J36" s="47">
        <v>556</v>
      </c>
      <c r="K36" s="47">
        <v>1699</v>
      </c>
      <c r="L36" s="47">
        <v>327</v>
      </c>
      <c r="M36" s="47">
        <v>469</v>
      </c>
      <c r="N36" s="47">
        <v>980</v>
      </c>
      <c r="O36" s="47">
        <v>1332</v>
      </c>
      <c r="P36" s="47">
        <v>1297</v>
      </c>
      <c r="Q36" s="47">
        <v>728</v>
      </c>
      <c r="R36" s="47">
        <v>1263</v>
      </c>
      <c r="S36" s="47">
        <f t="shared" si="0"/>
        <v>10976</v>
      </c>
      <c r="T36" s="29"/>
      <c r="U36" s="29"/>
      <c r="V36" s="29"/>
      <c r="W36" s="29"/>
      <c r="X36" s="25"/>
    </row>
    <row r="37" spans="2:24" ht="12.75">
      <c r="B37" s="44" t="s">
        <v>62</v>
      </c>
      <c r="C37" s="45"/>
      <c r="D37" s="45"/>
      <c r="E37" s="45"/>
      <c r="F37" s="46" t="s">
        <v>47</v>
      </c>
      <c r="G37" s="47">
        <v>16122</v>
      </c>
      <c r="H37" s="47">
        <v>1133</v>
      </c>
      <c r="I37" s="47">
        <v>24792</v>
      </c>
      <c r="J37" s="47">
        <v>5740</v>
      </c>
      <c r="K37" s="47">
        <v>7112</v>
      </c>
      <c r="L37" s="47">
        <v>3485</v>
      </c>
      <c r="M37" s="47">
        <v>6215</v>
      </c>
      <c r="N37" s="47">
        <v>8016</v>
      </c>
      <c r="O37" s="47">
        <v>5721</v>
      </c>
      <c r="P37" s="47">
        <v>7322</v>
      </c>
      <c r="Q37" s="47">
        <v>10299</v>
      </c>
      <c r="R37" s="47">
        <v>14442</v>
      </c>
      <c r="S37" s="47">
        <f t="shared" si="0"/>
        <v>110399</v>
      </c>
      <c r="T37" s="29"/>
      <c r="U37" s="29"/>
      <c r="V37" s="29"/>
      <c r="W37" s="29"/>
      <c r="X37" s="25"/>
    </row>
    <row r="38" spans="2:24" ht="12.75">
      <c r="B38" s="44" t="s">
        <v>63</v>
      </c>
      <c r="C38" s="45"/>
      <c r="D38" s="45"/>
      <c r="E38" s="45"/>
      <c r="F38" s="46" t="s">
        <v>48</v>
      </c>
      <c r="G38" s="47">
        <v>14775</v>
      </c>
      <c r="H38" s="47">
        <v>2451</v>
      </c>
      <c r="I38" s="47">
        <v>5134</v>
      </c>
      <c r="J38" s="47">
        <v>14555</v>
      </c>
      <c r="K38" s="47">
        <v>60140</v>
      </c>
      <c r="L38" s="47">
        <v>5432</v>
      </c>
      <c r="M38" s="47">
        <v>8387</v>
      </c>
      <c r="N38" s="47">
        <v>24388</v>
      </c>
      <c r="O38" s="47">
        <v>43024</v>
      </c>
      <c r="P38" s="47">
        <v>48256</v>
      </c>
      <c r="Q38" s="47">
        <v>8573</v>
      </c>
      <c r="R38" s="47">
        <v>21221</v>
      </c>
      <c r="S38" s="47">
        <f t="shared" si="0"/>
        <v>256336</v>
      </c>
      <c r="T38" s="29"/>
      <c r="U38" s="29"/>
      <c r="V38" s="29"/>
      <c r="W38" s="29"/>
      <c r="X38" s="25"/>
    </row>
    <row r="39" spans="2:24" s="24" customFormat="1" ht="12.75">
      <c r="B39" s="44" t="s">
        <v>49</v>
      </c>
      <c r="C39" s="45"/>
      <c r="D39" s="45"/>
      <c r="E39" s="45"/>
      <c r="F39" s="46" t="s">
        <v>50</v>
      </c>
      <c r="G39" s="48">
        <f aca="true" t="shared" si="1" ref="G39:S39">(G21/G20)*100</f>
        <v>52.16687704307862</v>
      </c>
      <c r="H39" s="48">
        <f t="shared" si="1"/>
        <v>51.7578125</v>
      </c>
      <c r="I39" s="48">
        <f t="shared" si="1"/>
        <v>49.75272338434806</v>
      </c>
      <c r="J39" s="48">
        <f t="shared" si="1"/>
        <v>52.323232323232325</v>
      </c>
      <c r="K39" s="48">
        <f t="shared" si="1"/>
        <v>51.93600190328912</v>
      </c>
      <c r="L39" s="48">
        <f t="shared" si="1"/>
        <v>51.463496691712464</v>
      </c>
      <c r="M39" s="48">
        <f t="shared" si="1"/>
        <v>51.17792083276264</v>
      </c>
      <c r="N39" s="48">
        <f t="shared" si="1"/>
        <v>50.3888408838415</v>
      </c>
      <c r="O39" s="48">
        <f t="shared" si="1"/>
        <v>50.49543542927479</v>
      </c>
      <c r="P39" s="48">
        <f t="shared" si="1"/>
        <v>51.31706790456656</v>
      </c>
      <c r="Q39" s="48">
        <f t="shared" si="1"/>
        <v>50</v>
      </c>
      <c r="R39" s="48">
        <f t="shared" si="1"/>
        <v>50.07430670442756</v>
      </c>
      <c r="S39" s="48">
        <f t="shared" si="1"/>
        <v>51.05266745742839</v>
      </c>
      <c r="T39" s="30"/>
      <c r="U39" s="30"/>
      <c r="V39" s="30"/>
      <c r="W39" s="30"/>
      <c r="X39" s="31"/>
    </row>
    <row r="40" spans="2:24" s="24" customFormat="1" ht="12.75">
      <c r="B40" s="44" t="s">
        <v>51</v>
      </c>
      <c r="C40" s="45"/>
      <c r="D40" s="45"/>
      <c r="E40" s="45"/>
      <c r="F40" s="46" t="s">
        <v>52</v>
      </c>
      <c r="G40" s="48">
        <f aca="true" t="shared" si="2" ref="G40:S40">(G22/G20)*100</f>
        <v>47.833122956921386</v>
      </c>
      <c r="H40" s="48">
        <f t="shared" si="2"/>
        <v>48.2421875</v>
      </c>
      <c r="I40" s="48">
        <f t="shared" si="2"/>
        <v>50.247276615651934</v>
      </c>
      <c r="J40" s="48">
        <f t="shared" si="2"/>
        <v>47.67676767676768</v>
      </c>
      <c r="K40" s="48">
        <f t="shared" si="2"/>
        <v>48.06399809671088</v>
      </c>
      <c r="L40" s="48">
        <f t="shared" si="2"/>
        <v>48.53650330828754</v>
      </c>
      <c r="M40" s="48">
        <f t="shared" si="2"/>
        <v>48.82207916723736</v>
      </c>
      <c r="N40" s="48">
        <f t="shared" si="2"/>
        <v>49.6111591161585</v>
      </c>
      <c r="O40" s="48">
        <f t="shared" si="2"/>
        <v>49.5045645707252</v>
      </c>
      <c r="P40" s="48">
        <f t="shared" si="2"/>
        <v>48.68293209543344</v>
      </c>
      <c r="Q40" s="48">
        <f t="shared" si="2"/>
        <v>50</v>
      </c>
      <c r="R40" s="48">
        <f t="shared" si="2"/>
        <v>49.925693295572444</v>
      </c>
      <c r="S40" s="48">
        <f t="shared" si="2"/>
        <v>48.947332542571615</v>
      </c>
      <c r="T40" s="30"/>
      <c r="U40" s="30"/>
      <c r="V40" s="30"/>
      <c r="W40" s="30"/>
      <c r="X40" s="31"/>
    </row>
    <row r="41" spans="2:24" s="24" customFormat="1" ht="12.75">
      <c r="B41" s="44" t="s">
        <v>53</v>
      </c>
      <c r="C41" s="45"/>
      <c r="D41" s="45"/>
      <c r="E41" s="45"/>
      <c r="F41" s="46" t="s">
        <v>54</v>
      </c>
      <c r="G41" s="48">
        <f aca="true" t="shared" si="3" ref="G41:S41">(G37/G20)*100</f>
        <v>52.17982328381397</v>
      </c>
      <c r="H41" s="48">
        <f t="shared" si="3"/>
        <v>31.612723214285715</v>
      </c>
      <c r="I41" s="48">
        <f t="shared" si="3"/>
        <v>82.84434939517476</v>
      </c>
      <c r="J41" s="48">
        <f t="shared" si="3"/>
        <v>28.28282828282828</v>
      </c>
      <c r="K41" s="48">
        <f t="shared" si="3"/>
        <v>10.575150181407245</v>
      </c>
      <c r="L41" s="48">
        <f t="shared" si="3"/>
        <v>39.08265111584613</v>
      </c>
      <c r="M41" s="48">
        <f t="shared" si="3"/>
        <v>42.5626626489522</v>
      </c>
      <c r="N41" s="48">
        <f t="shared" si="3"/>
        <v>24.73768670534502</v>
      </c>
      <c r="O41" s="48">
        <f t="shared" si="3"/>
        <v>11.736588368037747</v>
      </c>
      <c r="P41" s="48">
        <f t="shared" si="3"/>
        <v>13.174277591852892</v>
      </c>
      <c r="Q41" s="48">
        <f t="shared" si="3"/>
        <v>54.5729122509538</v>
      </c>
      <c r="R41" s="48">
        <f t="shared" si="3"/>
        <v>40.49575189972801</v>
      </c>
      <c r="S41" s="48">
        <f t="shared" si="3"/>
        <v>30.103208038501915</v>
      </c>
      <c r="T41" s="30"/>
      <c r="U41" s="30"/>
      <c r="V41" s="30"/>
      <c r="W41" s="30"/>
      <c r="X41" s="31"/>
    </row>
    <row r="42" spans="2:24" s="24" customFormat="1" ht="12.75">
      <c r="B42" s="44" t="s">
        <v>55</v>
      </c>
      <c r="C42" s="45"/>
      <c r="D42" s="45"/>
      <c r="E42" s="45"/>
      <c r="F42" s="46" t="s">
        <v>56</v>
      </c>
      <c r="G42" s="48">
        <f aca="true" t="shared" si="4" ref="G42:S42">(G38/G20)*100</f>
        <v>47.82017671618603</v>
      </c>
      <c r="H42" s="48">
        <f t="shared" si="4"/>
        <v>68.38727678571429</v>
      </c>
      <c r="I42" s="48">
        <f t="shared" si="4"/>
        <v>17.155650604825233</v>
      </c>
      <c r="J42" s="48">
        <f t="shared" si="4"/>
        <v>71.71717171717171</v>
      </c>
      <c r="K42" s="48">
        <f t="shared" si="4"/>
        <v>89.42484981859276</v>
      </c>
      <c r="L42" s="48">
        <f t="shared" si="4"/>
        <v>60.91734888415387</v>
      </c>
      <c r="M42" s="48">
        <f t="shared" si="4"/>
        <v>57.4373373510478</v>
      </c>
      <c r="N42" s="48">
        <f t="shared" si="4"/>
        <v>75.26231329465499</v>
      </c>
      <c r="O42" s="48">
        <f t="shared" si="4"/>
        <v>88.26341163196226</v>
      </c>
      <c r="P42" s="48">
        <f>(P38/P20)*100</f>
        <v>86.82572240814712</v>
      </c>
      <c r="Q42" s="48">
        <f t="shared" si="4"/>
        <v>45.42708774904621</v>
      </c>
      <c r="R42" s="48">
        <f t="shared" si="4"/>
        <v>59.504248100271994</v>
      </c>
      <c r="S42" s="48">
        <f t="shared" si="4"/>
        <v>69.89679196149808</v>
      </c>
      <c r="T42" s="30"/>
      <c r="U42" s="30"/>
      <c r="V42" s="30"/>
      <c r="W42" s="30"/>
      <c r="X42" s="31"/>
    </row>
    <row r="43" spans="2:24" s="24" customFormat="1" ht="12.75">
      <c r="B43" s="44" t="s">
        <v>57</v>
      </c>
      <c r="C43" s="45"/>
      <c r="D43" s="45"/>
      <c r="E43" s="45"/>
      <c r="F43" s="46" t="s">
        <v>58</v>
      </c>
      <c r="G43" s="48">
        <f aca="true" t="shared" si="5" ref="G43:S43">(G23+G24+G25+G35+G36)/(G26+G27+G28+G29+G30+G31+G32+G33+G34)</f>
        <v>0.8541166586653864</v>
      </c>
      <c r="H43" s="48">
        <f t="shared" si="5"/>
        <v>1.0668973471741638</v>
      </c>
      <c r="I43" s="48">
        <f t="shared" si="5"/>
        <v>0.9273523539640626</v>
      </c>
      <c r="J43" s="48">
        <f t="shared" si="5"/>
        <v>1.1345183003786286</v>
      </c>
      <c r="K43" s="48">
        <f t="shared" si="5"/>
        <v>1.2103464142509697</v>
      </c>
      <c r="L43" s="48">
        <f t="shared" si="5"/>
        <v>1.0858479532163743</v>
      </c>
      <c r="M43" s="48">
        <f t="shared" si="5"/>
        <v>1.2090771558245084</v>
      </c>
      <c r="N43" s="48">
        <f t="shared" si="5"/>
        <v>1.187095032397408</v>
      </c>
      <c r="O43" s="48">
        <f t="shared" si="5"/>
        <v>1.1578131916777334</v>
      </c>
      <c r="P43" s="48">
        <f t="shared" si="5"/>
        <v>1.1754344762799436</v>
      </c>
      <c r="Q43" s="48">
        <f t="shared" si="5"/>
        <v>1.0108684070324987</v>
      </c>
      <c r="R43" s="48">
        <f t="shared" si="5"/>
        <v>1.0701805305624892</v>
      </c>
      <c r="S43" s="48">
        <f t="shared" si="5"/>
        <v>1.1039240433710056</v>
      </c>
      <c r="T43" s="30"/>
      <c r="U43" s="30"/>
      <c r="V43" s="30"/>
      <c r="W43" s="30"/>
      <c r="X43" s="31"/>
    </row>
    <row r="44" s="24" customFormat="1" ht="12.75"/>
  </sheetData>
  <mergeCells count="28">
    <mergeCell ref="B36:E36"/>
    <mergeCell ref="B37:E37"/>
    <mergeCell ref="B38:E38"/>
    <mergeCell ref="B43:E43"/>
    <mergeCell ref="B39:E39"/>
    <mergeCell ref="B40:E40"/>
    <mergeCell ref="B41:E41"/>
    <mergeCell ref="B42:E42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8:E18"/>
    <mergeCell ref="F6:G6"/>
    <mergeCell ref="D11:F11"/>
    <mergeCell ref="B6:C6"/>
  </mergeCells>
  <printOptions/>
  <pageMargins left="0.75" right="0.75" top="1" bottom="1" header="0" footer="0"/>
  <pageSetup fitToHeight="1" fitToWidth="1" horizontalDpi="300" verticalDpi="3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2007-02-16T23:25:19Z</cp:lastPrinted>
  <dcterms:created xsi:type="dcterms:W3CDTF">2006-08-04T15:03:32Z</dcterms:created>
  <dcterms:modified xsi:type="dcterms:W3CDTF">2007-08-01T20:55:23Z</dcterms:modified>
  <cp:category/>
  <cp:version/>
  <cp:contentType/>
  <cp:contentStatus/>
</cp:coreProperties>
</file>