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3995" windowHeight="8130" activeTab="0"/>
  </bookViews>
  <sheets>
    <sheet name="Tabla 38-16" sheetId="1" r:id="rId1"/>
  </sheets>
  <definedNames>
    <definedName name="_xlnm.Print_Area" localSheetId="0">'Tabla 38-16'!$B$1:$V$24</definedName>
  </definedNames>
  <calcPr fullCalcOnLoad="1"/>
</workbook>
</file>

<file path=xl/sharedStrings.xml><?xml version="1.0" encoding="utf-8"?>
<sst xmlns="http://schemas.openxmlformats.org/spreadsheetml/2006/main" count="63" uniqueCount="63">
  <si>
    <t>Secretaría General de Planificación y Programación de la Presidencia - SEGEPLAN</t>
  </si>
  <si>
    <t>Dirección de Políticas Regionales y Departamentales</t>
  </si>
  <si>
    <t>Sistema Nacional de Planificación Estratégica Territorial - SINPET</t>
  </si>
  <si>
    <t>Sistema de Usuarios de Información Territorial - SINIT</t>
  </si>
  <si>
    <t>Tabla Número</t>
  </si>
  <si>
    <t>Variable</t>
  </si>
  <si>
    <t>Indicador</t>
  </si>
  <si>
    <t>Cobertura Geográfica</t>
  </si>
  <si>
    <t>Fecha de Publicación</t>
  </si>
  <si>
    <t>Unidad de Medida</t>
  </si>
  <si>
    <t>Fuente</t>
  </si>
  <si>
    <t>Código Departamento y Municipio</t>
  </si>
  <si>
    <t>Código de campo</t>
  </si>
  <si>
    <t>Municipios del Departamento de Alta Verapaz</t>
  </si>
  <si>
    <t>Cobán</t>
  </si>
  <si>
    <t>Santa Cruz Verapaz</t>
  </si>
  <si>
    <t>San Cristobal Verapaz</t>
  </si>
  <si>
    <t>Tactic</t>
  </si>
  <si>
    <t>Tamahú</t>
  </si>
  <si>
    <t>Tucurú</t>
  </si>
  <si>
    <t>Panzós</t>
  </si>
  <si>
    <t>Senahú</t>
  </si>
  <si>
    <t>San Pedro Carchá</t>
  </si>
  <si>
    <t>San Juan Chamelco</t>
  </si>
  <si>
    <t>Lanquín</t>
  </si>
  <si>
    <t>Cahabón</t>
  </si>
  <si>
    <t>Chisec</t>
  </si>
  <si>
    <t>Chahal</t>
  </si>
  <si>
    <t>Departamento Alta Verapaz</t>
  </si>
  <si>
    <t>1601</t>
  </si>
  <si>
    <t>1602</t>
  </si>
  <si>
    <t>1603</t>
  </si>
  <si>
    <t>1604</t>
  </si>
  <si>
    <t>1605</t>
  </si>
  <si>
    <t>1606</t>
  </si>
  <si>
    <t>1607</t>
  </si>
  <si>
    <t>1608</t>
  </si>
  <si>
    <t>1609</t>
  </si>
  <si>
    <t>1610</t>
  </si>
  <si>
    <t>1611</t>
  </si>
  <si>
    <t>1612</t>
  </si>
  <si>
    <t>1613</t>
  </si>
  <si>
    <t>1614</t>
  </si>
  <si>
    <t>1615</t>
  </si>
  <si>
    <t>1616</t>
  </si>
  <si>
    <t>38 - 16</t>
  </si>
  <si>
    <t>Vivienda con Energía eléctrica</t>
  </si>
  <si>
    <t>T_VIV</t>
  </si>
  <si>
    <t>VIV_NO_EL</t>
  </si>
  <si>
    <t>P_VIV_EL</t>
  </si>
  <si>
    <t>38d  Porcentaje de viviendas sin energía eléctrica</t>
  </si>
  <si>
    <t>PVIV_NO_EL</t>
  </si>
  <si>
    <t>Porcentaje de viviendas sin energía electrica</t>
  </si>
  <si>
    <t>Personas</t>
  </si>
  <si>
    <t>Instituto Nacional de Estadística, XI Censo de Población y VI de Habitación</t>
  </si>
  <si>
    <t>08a Total de Viviendas</t>
  </si>
  <si>
    <t>38a Viviendas sin Servicio Electrico</t>
  </si>
  <si>
    <t>28b Porsentaje de viviendas con energía eléctrica</t>
  </si>
  <si>
    <t>VIV_EL</t>
  </si>
  <si>
    <t>38a Viviendascon Servicio Electrico</t>
  </si>
  <si>
    <t>Santa Catarina La Tinta</t>
  </si>
  <si>
    <t>Fray Bartolomé de las Casas</t>
  </si>
  <si>
    <t>16</t>
  </si>
</sst>
</file>

<file path=xl/styles.xml><?xml version="1.0" encoding="utf-8"?>
<styleSheet xmlns="http://schemas.openxmlformats.org/spreadsheetml/2006/main">
  <numFmts count="29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&quot;Q&quot;\ #,##0;&quot;Q&quot;\ \-#,##0"/>
    <numFmt numFmtId="165" formatCode="&quot;Q&quot;\ #,##0;[Red]&quot;Q&quot;\ \-#,##0"/>
    <numFmt numFmtId="166" formatCode="&quot;Q&quot;\ #,##0.00;&quot;Q&quot;\ \-#,##0.00"/>
    <numFmt numFmtId="167" formatCode="&quot;Q&quot;\ #,##0.00;[Red]&quot;Q&quot;\ \-#,##0.00"/>
    <numFmt numFmtId="168" formatCode="_ &quot;Q&quot;\ * #,##0_ ;_ &quot;Q&quot;\ * \-#,##0_ ;_ &quot;Q&quot;\ * &quot;-&quot;_ ;_ @_ "/>
    <numFmt numFmtId="169" formatCode="_ * #,##0_ ;_ * \-#,##0_ ;_ * &quot;-&quot;_ ;_ @_ "/>
    <numFmt numFmtId="170" formatCode="_ &quot;Q&quot;\ * #,##0.00_ ;_ &quot;Q&quot;\ * \-#,##0.00_ ;_ &quot;Q&quot;\ * &quot;-&quot;??_ ;_ @_ "/>
    <numFmt numFmtId="171" formatCode="_ * #,##0.00_ ;_ * \-#,##0.00_ ;_ * &quot;-&quot;??_ ;_ @_ "/>
    <numFmt numFmtId="172" formatCode="0.000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  <numFmt numFmtId="177" formatCode="0.00;[Red]0.00"/>
    <numFmt numFmtId="178" formatCode="#,##0;[Red]#,##0"/>
    <numFmt numFmtId="179" formatCode="0.0000000"/>
    <numFmt numFmtId="180" formatCode="0.000000"/>
    <numFmt numFmtId="181" formatCode="0.00000"/>
    <numFmt numFmtId="182" formatCode="0.0000"/>
    <numFmt numFmtId="183" formatCode="_(* #,##0.0_);_(* \(#,##0.0\);_(* &quot;-&quot;??_);_(@_)"/>
    <numFmt numFmtId="184" formatCode="_(* #,##0_);_(* \(#,##0\);_(* &quot;-&quot;??_);_(@_)"/>
  </numFmts>
  <fonts count="11"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sz val="8"/>
      <name val="Arial"/>
      <family val="0"/>
    </font>
    <font>
      <b/>
      <sz val="9"/>
      <name val="Arial"/>
      <family val="2"/>
    </font>
    <font>
      <sz val="9"/>
      <color indexed="12"/>
      <name val="Arial"/>
      <family val="2"/>
    </font>
    <font>
      <i/>
      <sz val="9"/>
      <color indexed="12"/>
      <name val="Arial"/>
      <family val="2"/>
    </font>
    <font>
      <sz val="9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/>
    </xf>
    <xf numFmtId="0" fontId="5" fillId="0" borderId="2" xfId="0" applyFont="1" applyFill="1" applyBorder="1" applyAlignment="1">
      <alignment/>
    </xf>
    <xf numFmtId="0" fontId="5" fillId="0" borderId="2" xfId="0" applyFont="1" applyFill="1" applyBorder="1" applyAlignment="1">
      <alignment vertical="center"/>
    </xf>
    <xf numFmtId="0" fontId="5" fillId="0" borderId="3" xfId="0" applyFont="1" applyFill="1" applyBorder="1" applyAlignment="1">
      <alignment/>
    </xf>
    <xf numFmtId="0" fontId="6" fillId="0" borderId="4" xfId="0" applyFont="1" applyFill="1" applyBorder="1" applyAlignment="1">
      <alignment/>
    </xf>
    <xf numFmtId="0" fontId="6" fillId="0" borderId="5" xfId="0" applyFont="1" applyFill="1" applyBorder="1" applyAlignment="1">
      <alignment/>
    </xf>
    <xf numFmtId="0" fontId="5" fillId="0" borderId="4" xfId="0" applyFont="1" applyFill="1" applyBorder="1" applyAlignment="1">
      <alignment/>
    </xf>
    <xf numFmtId="0" fontId="5" fillId="0" borderId="5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5" fillId="0" borderId="6" xfId="0" applyFont="1" applyFill="1" applyBorder="1" applyAlignment="1">
      <alignment/>
    </xf>
    <xf numFmtId="0" fontId="5" fillId="0" borderId="7" xfId="0" applyFont="1" applyFill="1" applyBorder="1" applyAlignment="1">
      <alignment/>
    </xf>
    <xf numFmtId="0" fontId="5" fillId="0" borderId="8" xfId="0" applyFont="1" applyFill="1" applyBorder="1" applyAlignment="1">
      <alignment/>
    </xf>
    <xf numFmtId="0" fontId="6" fillId="0" borderId="0" xfId="0" applyFont="1" applyFill="1" applyBorder="1" applyAlignment="1">
      <alignment vertical="center"/>
    </xf>
    <xf numFmtId="2" fontId="0" fillId="0" borderId="0" xfId="0" applyNumberFormat="1" applyAlignment="1">
      <alignment/>
    </xf>
    <xf numFmtId="49" fontId="10" fillId="0" borderId="0" xfId="0" applyNumberFormat="1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1" fillId="2" borderId="9" xfId="0" applyFont="1" applyFill="1" applyBorder="1" applyAlignment="1">
      <alignment horizontal="left" vertical="top" wrapText="1"/>
    </xf>
    <xf numFmtId="0" fontId="1" fillId="2" borderId="10" xfId="0" applyFont="1" applyFill="1" applyBorder="1" applyAlignment="1">
      <alignment horizontal="left" vertical="top" wrapText="1"/>
    </xf>
    <xf numFmtId="0" fontId="1" fillId="2" borderId="11" xfId="0" applyFont="1" applyFill="1" applyBorder="1" applyAlignment="1">
      <alignment horizontal="left" vertical="top" wrapText="1"/>
    </xf>
    <xf numFmtId="0" fontId="2" fillId="2" borderId="12" xfId="0" applyFont="1" applyFill="1" applyBorder="1" applyAlignment="1">
      <alignment/>
    </xf>
    <xf numFmtId="178" fontId="0" fillId="2" borderId="12" xfId="0" applyNumberFormat="1" applyFont="1" applyFill="1" applyBorder="1" applyAlignment="1">
      <alignment horizontal="right"/>
    </xf>
    <xf numFmtId="0" fontId="1" fillId="2" borderId="9" xfId="0" applyFont="1" applyFill="1" applyBorder="1" applyAlignment="1">
      <alignment horizontal="left" vertical="top"/>
    </xf>
    <xf numFmtId="0" fontId="1" fillId="2" borderId="10" xfId="0" applyFont="1" applyFill="1" applyBorder="1" applyAlignment="1">
      <alignment horizontal="left" vertical="top" wrapText="1"/>
    </xf>
    <xf numFmtId="0" fontId="1" fillId="2" borderId="11" xfId="0" applyFont="1" applyFill="1" applyBorder="1" applyAlignment="1">
      <alignment horizontal="left" vertical="top" wrapText="1"/>
    </xf>
    <xf numFmtId="2" fontId="0" fillId="2" borderId="12" xfId="0" applyNumberFormat="1" applyFont="1" applyFill="1" applyBorder="1" applyAlignment="1">
      <alignment/>
    </xf>
    <xf numFmtId="0" fontId="3" fillId="3" borderId="12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/>
    </xf>
    <xf numFmtId="49" fontId="3" fillId="3" borderId="12" xfId="0" applyNumberFormat="1" applyFont="1" applyFill="1" applyBorder="1" applyAlignment="1">
      <alignment horizontal="center"/>
    </xf>
    <xf numFmtId="0" fontId="0" fillId="3" borderId="13" xfId="0" applyFont="1" applyFill="1" applyBorder="1" applyAlignment="1">
      <alignment horizontal="center" wrapText="1"/>
    </xf>
    <xf numFmtId="0" fontId="4" fillId="3" borderId="14" xfId="0" applyFont="1" applyFill="1" applyBorder="1" applyAlignment="1">
      <alignment horizontal="center"/>
    </xf>
    <xf numFmtId="49" fontId="4" fillId="3" borderId="14" xfId="0" applyNumberFormat="1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533400</xdr:colOff>
      <xdr:row>2</xdr:row>
      <xdr:rowOff>133350</xdr:rowOff>
    </xdr:from>
    <xdr:to>
      <xdr:col>20</xdr:col>
      <xdr:colOff>57150</xdr:colOff>
      <xdr:row>7</xdr:row>
      <xdr:rowOff>47625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25600" y="457200"/>
          <a:ext cx="1943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25"/>
  <sheetViews>
    <sheetView showGridLines="0" tabSelected="1" workbookViewId="0" topLeftCell="A1">
      <selection activeCell="D17" sqref="D17"/>
    </sheetView>
  </sheetViews>
  <sheetFormatPr defaultColWidth="11.421875" defaultRowHeight="12.75"/>
  <cols>
    <col min="1" max="1" width="3.00390625" style="0" customWidth="1"/>
    <col min="2" max="2" width="22.7109375" style="0" customWidth="1"/>
    <col min="5" max="5" width="15.00390625" style="0" bestFit="1" customWidth="1"/>
    <col min="6" max="6" width="14.7109375" style="0" customWidth="1"/>
    <col min="8" max="8" width="14.28125" style="0" customWidth="1"/>
    <col min="20" max="20" width="13.421875" style="0" customWidth="1"/>
    <col min="21" max="21" width="15.421875" style="0" customWidth="1"/>
    <col min="22" max="22" width="14.140625" style="0" customWidth="1"/>
  </cols>
  <sheetData>
    <row r="1" spans="2:22" ht="12.75">
      <c r="B1" s="7" t="s">
        <v>0</v>
      </c>
      <c r="C1" s="8"/>
      <c r="D1" s="8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2:22" ht="12.75">
      <c r="B2" s="7" t="s">
        <v>1</v>
      </c>
      <c r="C2" s="8"/>
      <c r="D2" s="8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2:22" ht="12.75">
      <c r="B3" s="7" t="s">
        <v>2</v>
      </c>
      <c r="C3" s="8"/>
      <c r="D3" s="8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2:22" ht="12.75">
      <c r="B4" s="7" t="s">
        <v>3</v>
      </c>
      <c r="C4" s="8"/>
      <c r="D4" s="8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2:22" ht="13.5" thickBot="1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2:22" ht="13.5" thickBot="1">
      <c r="B6" s="44" t="s">
        <v>4</v>
      </c>
      <c r="C6" s="2"/>
      <c r="D6" s="45" t="s">
        <v>45</v>
      </c>
      <c r="E6" s="3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2:22" ht="12.7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2:22" ht="12.75">
      <c r="B8" s="14" t="s">
        <v>5</v>
      </c>
      <c r="C8" s="16" t="s">
        <v>46</v>
      </c>
      <c r="D8" s="15"/>
      <c r="E8" s="15"/>
      <c r="F8" s="15"/>
      <c r="G8" s="17"/>
      <c r="H8" s="4"/>
      <c r="I8" s="4"/>
      <c r="J8" s="4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2:22" ht="12.75">
      <c r="B9" s="18" t="s">
        <v>6</v>
      </c>
      <c r="C9" s="26" t="s">
        <v>52</v>
      </c>
      <c r="D9" s="5"/>
      <c r="E9" s="5"/>
      <c r="F9" s="5"/>
      <c r="G9" s="19"/>
      <c r="H9" s="5"/>
      <c r="I9" s="5"/>
      <c r="J9" s="5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</row>
    <row r="10" spans="2:22" ht="12.75">
      <c r="B10" s="20" t="s">
        <v>7</v>
      </c>
      <c r="C10" s="4" t="s">
        <v>13</v>
      </c>
      <c r="D10" s="4"/>
      <c r="E10" s="4"/>
      <c r="F10" s="4"/>
      <c r="G10" s="21"/>
      <c r="H10" s="4"/>
      <c r="I10" s="4"/>
      <c r="J10" s="4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2:22" ht="12.75">
      <c r="B11" s="20" t="s">
        <v>8</v>
      </c>
      <c r="C11" s="22">
        <v>2002</v>
      </c>
      <c r="D11" s="22"/>
      <c r="E11" s="4"/>
      <c r="F11" s="4"/>
      <c r="G11" s="21"/>
      <c r="H11" s="4"/>
      <c r="I11" s="4"/>
      <c r="J11" s="4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2:22" ht="12.75">
      <c r="B12" s="20" t="s">
        <v>9</v>
      </c>
      <c r="C12" s="4" t="s">
        <v>53</v>
      </c>
      <c r="D12" s="4"/>
      <c r="E12" s="4"/>
      <c r="F12" s="4"/>
      <c r="G12" s="21"/>
      <c r="H12" s="4"/>
      <c r="I12" s="4"/>
      <c r="J12" s="4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2:22" ht="12.75">
      <c r="B13" s="23" t="s">
        <v>10</v>
      </c>
      <c r="C13" s="24" t="s">
        <v>54</v>
      </c>
      <c r="D13" s="24"/>
      <c r="E13" s="24"/>
      <c r="F13" s="24"/>
      <c r="G13" s="25"/>
      <c r="H13" s="4"/>
      <c r="I13" s="4"/>
      <c r="J13" s="4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2:22" ht="12.75">
      <c r="B14" s="1"/>
      <c r="C14" s="1"/>
      <c r="D14" s="1"/>
      <c r="E14" s="1"/>
      <c r="F14" s="1"/>
      <c r="G14" s="1"/>
      <c r="H14" s="1"/>
      <c r="I14" s="1"/>
      <c r="J14" s="1"/>
      <c r="K14" s="1"/>
      <c r="L14" s="9"/>
      <c r="M14" s="1"/>
      <c r="N14" s="1"/>
      <c r="O14" s="10"/>
      <c r="P14" s="10"/>
      <c r="Q14" s="10"/>
      <c r="R14" s="10"/>
      <c r="S14" s="10"/>
      <c r="T14" s="10"/>
      <c r="U14" s="10"/>
      <c r="V14" s="10"/>
    </row>
    <row r="15" spans="2:22" ht="12.75">
      <c r="B15" s="1"/>
      <c r="C15" s="1"/>
      <c r="D15" s="1"/>
      <c r="E15" s="1"/>
      <c r="F15" s="1"/>
      <c r="G15" s="1"/>
      <c r="H15" s="1"/>
      <c r="I15" s="1"/>
      <c r="J15" s="1"/>
      <c r="K15" s="1"/>
      <c r="L15" s="9"/>
      <c r="M15" s="1"/>
      <c r="N15" s="1"/>
      <c r="O15" s="10"/>
      <c r="P15" s="10"/>
      <c r="Q15" s="10"/>
      <c r="R15" s="10"/>
      <c r="S15" s="10"/>
      <c r="T15" s="10"/>
      <c r="U15" s="1"/>
      <c r="V15" s="1"/>
    </row>
    <row r="16" spans="2:22" ht="12.7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2:22" ht="12.75">
      <c r="B17" s="11"/>
      <c r="C17" s="11"/>
      <c r="D17" s="11"/>
      <c r="E17" s="11"/>
      <c r="F17" s="12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</row>
    <row r="18" spans="2:22" s="30" customFormat="1" ht="33" customHeight="1">
      <c r="B18" s="29"/>
      <c r="C18" s="29"/>
      <c r="D18" s="29"/>
      <c r="E18" s="28"/>
      <c r="F18" s="43" t="s">
        <v>14</v>
      </c>
      <c r="G18" s="43" t="s">
        <v>15</v>
      </c>
      <c r="H18" s="43" t="s">
        <v>16</v>
      </c>
      <c r="I18" s="43" t="s">
        <v>17</v>
      </c>
      <c r="J18" s="43" t="s">
        <v>18</v>
      </c>
      <c r="K18" s="43" t="s">
        <v>19</v>
      </c>
      <c r="L18" s="43" t="s">
        <v>20</v>
      </c>
      <c r="M18" s="43" t="s">
        <v>21</v>
      </c>
      <c r="N18" s="43" t="s">
        <v>22</v>
      </c>
      <c r="O18" s="43" t="s">
        <v>23</v>
      </c>
      <c r="P18" s="43" t="s">
        <v>24</v>
      </c>
      <c r="Q18" s="43" t="s">
        <v>25</v>
      </c>
      <c r="R18" s="43" t="s">
        <v>26</v>
      </c>
      <c r="S18" s="43" t="s">
        <v>27</v>
      </c>
      <c r="T18" s="43" t="s">
        <v>61</v>
      </c>
      <c r="U18" s="43" t="s">
        <v>60</v>
      </c>
      <c r="V18" s="43" t="s">
        <v>28</v>
      </c>
    </row>
    <row r="19" spans="2:22" ht="12.75" customHeight="1">
      <c r="B19" s="40" t="s">
        <v>11</v>
      </c>
      <c r="C19" s="40"/>
      <c r="D19" s="40"/>
      <c r="E19" s="41" t="s">
        <v>12</v>
      </c>
      <c r="F19" s="42" t="s">
        <v>29</v>
      </c>
      <c r="G19" s="42" t="s">
        <v>30</v>
      </c>
      <c r="H19" s="42" t="s">
        <v>31</v>
      </c>
      <c r="I19" s="42" t="s">
        <v>32</v>
      </c>
      <c r="J19" s="42" t="s">
        <v>33</v>
      </c>
      <c r="K19" s="42" t="s">
        <v>34</v>
      </c>
      <c r="L19" s="42" t="s">
        <v>35</v>
      </c>
      <c r="M19" s="42" t="s">
        <v>36</v>
      </c>
      <c r="N19" s="42" t="s">
        <v>37</v>
      </c>
      <c r="O19" s="42" t="s">
        <v>38</v>
      </c>
      <c r="P19" s="42" t="s">
        <v>39</v>
      </c>
      <c r="Q19" s="42" t="s">
        <v>40</v>
      </c>
      <c r="R19" s="42" t="s">
        <v>41</v>
      </c>
      <c r="S19" s="42" t="s">
        <v>42</v>
      </c>
      <c r="T19" s="42" t="s">
        <v>43</v>
      </c>
      <c r="U19" s="42" t="s">
        <v>44</v>
      </c>
      <c r="V19" s="42" t="s">
        <v>62</v>
      </c>
    </row>
    <row r="20" spans="2:22" ht="12.75">
      <c r="B20" s="31" t="s">
        <v>55</v>
      </c>
      <c r="C20" s="32"/>
      <c r="D20" s="33"/>
      <c r="E20" s="34" t="s">
        <v>47</v>
      </c>
      <c r="F20" s="35">
        <v>26392</v>
      </c>
      <c r="G20" s="35">
        <v>3308</v>
      </c>
      <c r="H20" s="35">
        <v>7344</v>
      </c>
      <c r="I20" s="35">
        <v>4671</v>
      </c>
      <c r="J20" s="35">
        <v>2102</v>
      </c>
      <c r="K20" s="35">
        <v>4801</v>
      </c>
      <c r="L20" s="35">
        <v>7535</v>
      </c>
      <c r="M20" s="35">
        <v>9593</v>
      </c>
      <c r="N20" s="35">
        <v>25116</v>
      </c>
      <c r="O20" s="35">
        <v>7043</v>
      </c>
      <c r="P20" s="35">
        <v>2661</v>
      </c>
      <c r="Q20" s="35">
        <v>6773</v>
      </c>
      <c r="R20" s="35">
        <v>11206</v>
      </c>
      <c r="S20" s="35">
        <v>2776</v>
      </c>
      <c r="T20" s="35">
        <v>7549</v>
      </c>
      <c r="U20" s="35">
        <v>4698</v>
      </c>
      <c r="V20" s="35">
        <f>SUM(F20:U20)</f>
        <v>133568</v>
      </c>
    </row>
    <row r="21" spans="2:22" ht="12.75">
      <c r="B21" s="36" t="s">
        <v>59</v>
      </c>
      <c r="C21" s="37"/>
      <c r="D21" s="38"/>
      <c r="E21" s="34" t="s">
        <v>58</v>
      </c>
      <c r="F21" s="35">
        <f>SUM(F20-F22)</f>
        <v>12463</v>
      </c>
      <c r="G21" s="35">
        <f aca="true" t="shared" si="0" ref="G21:V21">SUM(G20-G22)</f>
        <v>2428</v>
      </c>
      <c r="H21" s="35">
        <f t="shared" si="0"/>
        <v>4842</v>
      </c>
      <c r="I21" s="35">
        <f t="shared" si="0"/>
        <v>3637</v>
      </c>
      <c r="J21" s="35">
        <f t="shared" si="0"/>
        <v>844</v>
      </c>
      <c r="K21" s="35">
        <f t="shared" si="0"/>
        <v>1234</v>
      </c>
      <c r="L21" s="35">
        <f t="shared" si="0"/>
        <v>2116</v>
      </c>
      <c r="M21" s="35">
        <f t="shared" si="0"/>
        <v>1080</v>
      </c>
      <c r="N21" s="35">
        <f t="shared" si="0"/>
        <v>5208</v>
      </c>
      <c r="O21" s="35">
        <f t="shared" si="0"/>
        <v>3230</v>
      </c>
      <c r="P21" s="35">
        <f t="shared" si="0"/>
        <v>550</v>
      </c>
      <c r="Q21" s="35">
        <f t="shared" si="0"/>
        <v>1011</v>
      </c>
      <c r="R21" s="35">
        <f t="shared" si="0"/>
        <v>3309</v>
      </c>
      <c r="S21" s="35">
        <f t="shared" si="0"/>
        <v>369</v>
      </c>
      <c r="T21" s="35">
        <f t="shared" si="0"/>
        <v>1922</v>
      </c>
      <c r="U21" s="35">
        <f t="shared" si="0"/>
        <v>1679</v>
      </c>
      <c r="V21" s="35">
        <f t="shared" si="0"/>
        <v>45922</v>
      </c>
    </row>
    <row r="22" spans="2:22" ht="12.75" customHeight="1">
      <c r="B22" s="31" t="s">
        <v>56</v>
      </c>
      <c r="C22" s="32"/>
      <c r="D22" s="33"/>
      <c r="E22" s="34" t="s">
        <v>48</v>
      </c>
      <c r="F22" s="35">
        <v>13929</v>
      </c>
      <c r="G22" s="35">
        <v>880</v>
      </c>
      <c r="H22" s="35">
        <v>2502</v>
      </c>
      <c r="I22" s="35">
        <v>1034</v>
      </c>
      <c r="J22" s="35">
        <v>1258</v>
      </c>
      <c r="K22" s="35">
        <v>3567</v>
      </c>
      <c r="L22" s="35">
        <v>5419</v>
      </c>
      <c r="M22" s="35">
        <v>8513</v>
      </c>
      <c r="N22" s="35">
        <v>19908</v>
      </c>
      <c r="O22" s="35">
        <v>3813</v>
      </c>
      <c r="P22" s="35">
        <v>2111</v>
      </c>
      <c r="Q22" s="35">
        <v>5762</v>
      </c>
      <c r="R22" s="35">
        <v>7897</v>
      </c>
      <c r="S22" s="35">
        <v>2407</v>
      </c>
      <c r="T22" s="35">
        <v>5627</v>
      </c>
      <c r="U22" s="35">
        <v>3019</v>
      </c>
      <c r="V22" s="35">
        <v>87646</v>
      </c>
    </row>
    <row r="23" spans="2:22" ht="12.75" customHeight="1">
      <c r="B23" s="31" t="s">
        <v>57</v>
      </c>
      <c r="C23" s="32"/>
      <c r="D23" s="33"/>
      <c r="E23" s="34" t="s">
        <v>49</v>
      </c>
      <c r="F23" s="39">
        <f>SUM(F21/F20)*100</f>
        <v>47.22264322521976</v>
      </c>
      <c r="G23" s="39">
        <f aca="true" t="shared" si="1" ref="G23:V23">SUM(G21/G20)*100</f>
        <v>73.39782345828296</v>
      </c>
      <c r="H23" s="39">
        <f t="shared" si="1"/>
        <v>65.93137254901961</v>
      </c>
      <c r="I23" s="39">
        <f t="shared" si="1"/>
        <v>77.86341254549347</v>
      </c>
      <c r="J23" s="39">
        <f t="shared" si="1"/>
        <v>40.15223596574691</v>
      </c>
      <c r="K23" s="39">
        <f t="shared" si="1"/>
        <v>25.702978546136222</v>
      </c>
      <c r="L23" s="39">
        <f t="shared" si="1"/>
        <v>28.08228268082283</v>
      </c>
      <c r="M23" s="39">
        <f t="shared" si="1"/>
        <v>11.258209110809965</v>
      </c>
      <c r="N23" s="39">
        <f t="shared" si="1"/>
        <v>20.735785953177256</v>
      </c>
      <c r="O23" s="39">
        <f t="shared" si="1"/>
        <v>45.86113871929575</v>
      </c>
      <c r="P23" s="39">
        <f t="shared" si="1"/>
        <v>20.66892145809846</v>
      </c>
      <c r="Q23" s="39">
        <f t="shared" si="1"/>
        <v>14.926915694670011</v>
      </c>
      <c r="R23" s="39">
        <f t="shared" si="1"/>
        <v>29.52882384436909</v>
      </c>
      <c r="S23" s="39">
        <f t="shared" si="1"/>
        <v>13.292507204610951</v>
      </c>
      <c r="T23" s="39">
        <f t="shared" si="1"/>
        <v>25.460325870976284</v>
      </c>
      <c r="U23" s="39">
        <f t="shared" si="1"/>
        <v>35.73861217539378</v>
      </c>
      <c r="V23" s="39">
        <f t="shared" si="1"/>
        <v>34.380989458552946</v>
      </c>
    </row>
    <row r="24" spans="2:22" ht="12.75" customHeight="1">
      <c r="B24" s="31" t="s">
        <v>50</v>
      </c>
      <c r="C24" s="32"/>
      <c r="D24" s="33"/>
      <c r="E24" s="34" t="s">
        <v>51</v>
      </c>
      <c r="F24" s="39">
        <f>SUM(F22/F20)*100</f>
        <v>52.77735677478024</v>
      </c>
      <c r="G24" s="39">
        <f aca="true" t="shared" si="2" ref="G24:V24">SUM(G22/G20)*100</f>
        <v>26.60217654171705</v>
      </c>
      <c r="H24" s="39">
        <f t="shared" si="2"/>
        <v>34.068627450980394</v>
      </c>
      <c r="I24" s="39">
        <f t="shared" si="2"/>
        <v>22.13658745450653</v>
      </c>
      <c r="J24" s="39">
        <f t="shared" si="2"/>
        <v>59.84776403425309</v>
      </c>
      <c r="K24" s="39">
        <f t="shared" si="2"/>
        <v>74.29702145386378</v>
      </c>
      <c r="L24" s="39">
        <f t="shared" si="2"/>
        <v>71.91771731917717</v>
      </c>
      <c r="M24" s="39">
        <f t="shared" si="2"/>
        <v>88.74179088919003</v>
      </c>
      <c r="N24" s="39">
        <f t="shared" si="2"/>
        <v>79.26421404682274</v>
      </c>
      <c r="O24" s="39">
        <f t="shared" si="2"/>
        <v>54.13886128070424</v>
      </c>
      <c r="P24" s="39">
        <f t="shared" si="2"/>
        <v>79.33107854190155</v>
      </c>
      <c r="Q24" s="39">
        <f t="shared" si="2"/>
        <v>85.07308430532998</v>
      </c>
      <c r="R24" s="39">
        <f t="shared" si="2"/>
        <v>70.47117615563091</v>
      </c>
      <c r="S24" s="39">
        <f t="shared" si="2"/>
        <v>86.70749279538906</v>
      </c>
      <c r="T24" s="39">
        <f t="shared" si="2"/>
        <v>74.53967412902371</v>
      </c>
      <c r="U24" s="39">
        <f t="shared" si="2"/>
        <v>64.26138782460622</v>
      </c>
      <c r="V24" s="39">
        <f t="shared" si="2"/>
        <v>65.61901054144705</v>
      </c>
    </row>
    <row r="25" ht="26.25" customHeight="1">
      <c r="V25" s="27"/>
    </row>
  </sheetData>
  <mergeCells count="5">
    <mergeCell ref="B23:D23"/>
    <mergeCell ref="B24:D24"/>
    <mergeCell ref="B20:D20"/>
    <mergeCell ref="B19:D19"/>
    <mergeCell ref="B22:D22"/>
  </mergeCells>
  <printOptions/>
  <pageMargins left="0.75" right="0.75" top="1" bottom="1" header="0" footer="0"/>
  <pageSetup fitToHeight="1" fitToWidth="1" horizontalDpi="600" verticalDpi="600" orientation="landscape" paperSize="119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visegura</dc:creator>
  <cp:keywords/>
  <dc:description/>
  <cp:lastModifiedBy>usuario</cp:lastModifiedBy>
  <cp:lastPrinted>2007-07-30T18:03:35Z</cp:lastPrinted>
  <dcterms:created xsi:type="dcterms:W3CDTF">2006-08-07T20:43:59Z</dcterms:created>
  <dcterms:modified xsi:type="dcterms:W3CDTF">2007-07-30T18:03:42Z</dcterms:modified>
  <cp:category/>
  <cp:version/>
  <cp:contentType/>
  <cp:contentStatus/>
</cp:coreProperties>
</file>