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03-16" sheetId="1" r:id="rId1"/>
  </sheets>
  <definedNames>
    <definedName name="_xlnm.Print_Area" localSheetId="0">'03-16'!$A$1:$V$95</definedName>
    <definedName name="_xlnm.Print_Titles" localSheetId="0">'03-16'!$16:$17</definedName>
  </definedNames>
  <calcPr fullCalcOnLoad="1"/>
</workbook>
</file>

<file path=xl/sharedStrings.xml><?xml version="1.0" encoding="utf-8"?>
<sst xmlns="http://schemas.openxmlformats.org/spreadsheetml/2006/main" count="205" uniqueCount="204">
  <si>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</si>
  <si>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</si>
  <si>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</si>
  <si>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</si>
  <si>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</si>
  <si>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</si>
  <si>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</si>
  <si>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</si>
  <si>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</si>
  <si>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 xml:space="preserve"> </t>
  </si>
  <si>
    <t>Variable</t>
  </si>
  <si>
    <t>Ref. Codigo Campo</t>
  </si>
  <si>
    <t>Código Departamento y Municipio</t>
  </si>
  <si>
    <t>Indicador</t>
  </si>
  <si>
    <t xml:space="preserve">Número de personas </t>
  </si>
  <si>
    <t>Instituto Nacional de Estadística -INE -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</si>
  <si>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</si>
  <si>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</si>
  <si>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</si>
  <si>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</si>
  <si>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</si>
  <si>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</si>
  <si>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</si>
  <si>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</si>
  <si>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</si>
  <si>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</si>
  <si>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</si>
  <si>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</si>
  <si>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</si>
  <si>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</si>
  <si>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</si>
  <si>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</si>
  <si>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</si>
  <si>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</si>
  <si>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</si>
  <si>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</si>
  <si>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</si>
  <si>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</si>
  <si>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</si>
  <si>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</si>
  <si>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</si>
  <si>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</si>
  <si>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</si>
  <si>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</si>
  <si>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</si>
  <si>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</si>
  <si>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</si>
  <si>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Municipios del Departamento de Alta Verapaz</t>
  </si>
  <si>
    <t>Departamento Alta Verapaz</t>
  </si>
  <si>
    <t>Total de defunciones, por grupo de edad, sexo, grupo étnico.</t>
  </si>
  <si>
    <t>03 - 16</t>
  </si>
  <si>
    <t>03a Total defunciones</t>
  </si>
  <si>
    <t>T_DF</t>
  </si>
  <si>
    <t>03b Total Defunciones Hombres</t>
  </si>
  <si>
    <t>T_DF_H</t>
  </si>
  <si>
    <t>03c Total Defunciones Mujeres</t>
  </si>
  <si>
    <t>T_DF_M</t>
  </si>
  <si>
    <t>03 Total Defunciones Area Urbana</t>
  </si>
  <si>
    <t>T_DF_UR</t>
  </si>
  <si>
    <t>03e Total Defunciones Area Rural</t>
  </si>
  <si>
    <t>T_DF_RU</t>
  </si>
  <si>
    <t>03g Total Defunciones Mujeres Area Urbana</t>
  </si>
  <si>
    <t>03h Total Defunciones Hombres Area Rural</t>
  </si>
  <si>
    <t>T_DF_H_RU</t>
  </si>
  <si>
    <t>T_DF_M_RU</t>
  </si>
  <si>
    <t>03j Total Defunciones Población Menor de un año</t>
  </si>
  <si>
    <t>DF_MN1</t>
  </si>
  <si>
    <t>DF_MN1_UR</t>
  </si>
  <si>
    <t>DF_MN1_RU</t>
  </si>
  <si>
    <t>03m Total Defunciones Hombres menores de un año</t>
  </si>
  <si>
    <t>DF_MN1_H</t>
  </si>
  <si>
    <t>03n Total Defunciones Hombres menores de un año Urbano</t>
  </si>
  <si>
    <t>DF_MN1_URH</t>
  </si>
  <si>
    <t>03o Total Defunciones  Hombres menores de un año Rural</t>
  </si>
  <si>
    <t>DF_MN1_RUH</t>
  </si>
  <si>
    <t>03p Total Defunciones Mujeres menores de un año</t>
  </si>
  <si>
    <t>DF_MN1_M</t>
  </si>
  <si>
    <t>03q Total Defunciones mujeres menores de un año Urbano</t>
  </si>
  <si>
    <t>DF_MN1_URM</t>
  </si>
  <si>
    <t>03r Total Defunciones Mujeres menores de un año Rural</t>
  </si>
  <si>
    <t>DF_MN1_RUM</t>
  </si>
  <si>
    <t>03S Total Defunciones población de 1 a 4 años</t>
  </si>
  <si>
    <t>DF_1A4</t>
  </si>
  <si>
    <t>03t Total Defunciones Población de 1a a4 años Urbano</t>
  </si>
  <si>
    <t>DF_1A4_UR</t>
  </si>
  <si>
    <t>03u Total Defunciones Población de 1a 4 años Rural</t>
  </si>
  <si>
    <t>DF_1A4_RU</t>
  </si>
  <si>
    <t>03v Total Defunciones Hombres de 1 a 4 años</t>
  </si>
  <si>
    <t>DF_1A4_H</t>
  </si>
  <si>
    <t>03w Total Defunciones Hombres de 1a 4 años Urbano</t>
  </si>
  <si>
    <t>DF_1A4_URH</t>
  </si>
  <si>
    <t>03x Total Defunciones Hombres de 1 a 4 años Rural</t>
  </si>
  <si>
    <t>DF_1A4_RUH</t>
  </si>
  <si>
    <t>03y  Total Defunciones Mujeres de 1 a 4 años</t>
  </si>
  <si>
    <t>DF_1A4_M</t>
  </si>
  <si>
    <t>03z Total Defunciones Mujeres de 1 a 4 años Urbano</t>
  </si>
  <si>
    <t>DF_1A4_URM</t>
  </si>
  <si>
    <t>03aa Total Defunciones Mujeres de 1 a 4 años Rural</t>
  </si>
  <si>
    <t>DF_1A4_RUM</t>
  </si>
  <si>
    <t>03ab Total Defunciones Población de 5 a 10 años</t>
  </si>
  <si>
    <t>DF_5A10</t>
  </si>
  <si>
    <t>03ac Total Defunciones Población de 5 a 10 años Urbano</t>
  </si>
  <si>
    <t>DF_5A10_UR</t>
  </si>
  <si>
    <t>03ad Total Defunciones Población de 5 a 10 años Rural</t>
  </si>
  <si>
    <t>03ae Total Defunciones Hombres de 5 a 10 años</t>
  </si>
  <si>
    <t>DF_5A10_H</t>
  </si>
  <si>
    <t>03ah Total Defunciones Mujeres de 5 a 10 años</t>
  </si>
  <si>
    <t>DF_5A10_M</t>
  </si>
  <si>
    <t>03ag Total  Defunciones Hombres de 5 a 10 años Rural</t>
  </si>
  <si>
    <t>03i Total Defunciones Mujeres Area Rural</t>
  </si>
  <si>
    <t>03k Total Defunciones Población menor de un año Urbano</t>
  </si>
  <si>
    <t>03l Total Defunciones Población menor de un año Rural</t>
  </si>
  <si>
    <t>03ai Total Defunciones Mujeres de 5 a 10 años Urbano</t>
  </si>
  <si>
    <t>03aj Total Defunciones Mujeres de 5 a 10 años Rural</t>
  </si>
  <si>
    <t>03ak Total Defunciones Población de 11 a 15 años</t>
  </si>
  <si>
    <t>DF_11A15</t>
  </si>
  <si>
    <t>DF11A15_UR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</si>
  <si>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</si>
  <si>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</si>
  <si>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</si>
  <si>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</si>
  <si>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</si>
  <si>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 Total Defuncionoes Hombres de 11 a 15 años Rural</t>
  </si>
  <si>
    <t>DF11A15RUH</t>
  </si>
  <si>
    <t>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</si>
  <si>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</si>
  <si>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</si>
  <si>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</si>
  <si>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</si>
  <si>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DF11A15RUM</t>
  </si>
  <si>
    <t>03at Total Defunciones Población de 16 a 50 años</t>
  </si>
  <si>
    <t>DF_16A50</t>
  </si>
  <si>
    <t>03aw Total Defunciones Hombres de 16 a 50 años</t>
  </si>
  <si>
    <t>03ax Total Defunciones Hombres de 16 a 50 años Urbano</t>
  </si>
  <si>
    <t>DF16A50URH</t>
  </si>
  <si>
    <t>03ay Total Defuncionoes Hombres de 16 a 50 años Rural</t>
  </si>
  <si>
    <t>DF16A50RUH</t>
  </si>
  <si>
    <t>3az Total Defunciones Mujeres de 16 a 50 años</t>
  </si>
  <si>
    <t>03ba Total Defunciones Mujeres de 16 a 50 años Urbano</t>
  </si>
  <si>
    <t>DF16A50URM</t>
  </si>
  <si>
    <t>03bb Total Defunciones Mujeres de 16 a 50 años Rural</t>
  </si>
  <si>
    <t>DF16A50RUM</t>
  </si>
  <si>
    <t>03bc Total Defunciones Población de 51 año y mas</t>
  </si>
  <si>
    <t>DF_51MAS</t>
  </si>
  <si>
    <t>03be Total Defunciones Población de 51 año y mas Rural</t>
  </si>
  <si>
    <t>03bd Total Defunciones Población de 51 año y mas Urbano</t>
  </si>
  <si>
    <t>03bf Total Defunciones Hombres de 51 año y mas</t>
  </si>
  <si>
    <t>03bg Total Defunciones Hombres de 51 año y mas Urbano</t>
  </si>
  <si>
    <t>03bh Total Defunciones Hombres de 51 año y mas Rural</t>
  </si>
  <si>
    <t>03bi Total Defunciones Mujeres de 51 año y mas</t>
  </si>
  <si>
    <t>03bj Total Defunciones Mujeres de 51 año y mas Urbano</t>
  </si>
  <si>
    <t>03bk Total Defunciones Mujeres de 51 año y mas Rural</t>
  </si>
  <si>
    <t>P_MOR_H</t>
  </si>
  <si>
    <t>03bm Porcentaje de Mortalidad Hombres</t>
  </si>
  <si>
    <t>03bn Porcentaje de Mortalidad Mujeres</t>
  </si>
  <si>
    <t>P_MOR_M</t>
  </si>
  <si>
    <t>03bo Porcentaje de Mortalidad Area Urbana</t>
  </si>
  <si>
    <t>P_MOR_UR</t>
  </si>
  <si>
    <t>03bp Porcentaje de Mortalidad Area Rural</t>
  </si>
  <si>
    <t>P_MOR_RU</t>
  </si>
  <si>
    <t>03bq Porcentaje de Mortalidad Población menor de un año</t>
  </si>
  <si>
    <t>P_MOR_A1</t>
  </si>
  <si>
    <t>03br Porcentaje de Mortalidad Población menor de uno Urbano</t>
  </si>
  <si>
    <t>P_MOR_A1UR</t>
  </si>
  <si>
    <t>03bs Porcentaje de Mortalidad Población menor de un año Rural</t>
  </si>
  <si>
    <t>P_MOR_A1RU</t>
  </si>
  <si>
    <t>03bt Porcentaje de Mortalidad Población de 1 a 4 años</t>
  </si>
  <si>
    <t>P_MOR_1A4</t>
  </si>
  <si>
    <t>03bu Porcentaje de Mortalidad Población de 1 a 4 años Urbano</t>
  </si>
  <si>
    <t>03bv Porcentaje de Mortalidad Población de 1 a 4 años Rural</t>
  </si>
  <si>
    <t>Tasa bruta de mortalidad</t>
  </si>
  <si>
    <t>03f Total Defunciones Hombres Area Urbana</t>
  </si>
  <si>
    <t>03af Total Defunciones Hombres de 5 a 10 años Urbano</t>
  </si>
  <si>
    <t>T_POB</t>
  </si>
  <si>
    <t>03am Total Defunciones Población de 11 a 15 años Rural</t>
  </si>
  <si>
    <t>03al Total Defunciones Población de 11 a 15 años Urbano</t>
  </si>
  <si>
    <t>03au Total Defunciones Población de 16 a 50 años Urbano</t>
  </si>
  <si>
    <t>03av Total Defunciones Población de 16 a 50 años Rural</t>
  </si>
  <si>
    <t>01a Total Población</t>
  </si>
  <si>
    <t>16</t>
  </si>
  <si>
    <t>Santa Catarina La Tinta</t>
  </si>
  <si>
    <t>03bl Porcentaje de Mortalidad General</t>
  </si>
  <si>
    <t>tasa porcentual de mortalidad, calculada como: (total defunciones/total población)*100</t>
  </si>
  <si>
    <t>P_MOR_G</t>
  </si>
  <si>
    <t>T_DF_H_UR</t>
  </si>
  <si>
    <t>T_DF_M_UR</t>
  </si>
  <si>
    <t>DF_5A10URH</t>
  </si>
  <si>
    <t>DF_5A10RUH</t>
  </si>
  <si>
    <t>DF_5A10URM</t>
  </si>
  <si>
    <t>DF_5A10RUM</t>
  </si>
  <si>
    <t>DF_16A50UR</t>
  </si>
  <si>
    <t>DF_16A50RU</t>
  </si>
  <si>
    <t>DF_16A50_H</t>
  </si>
  <si>
    <t>DF_16A50_M</t>
  </si>
  <si>
    <t>DF_51MASUR</t>
  </si>
  <si>
    <t>DF_51MASRU</t>
  </si>
  <si>
    <t>DF51MAS_H</t>
  </si>
  <si>
    <t>DF51MASURH</t>
  </si>
  <si>
    <t>DF51MASRUH</t>
  </si>
  <si>
    <t>DF51MAS_M</t>
  </si>
  <si>
    <t>DF51MASURM</t>
  </si>
  <si>
    <t>DF51MASRUM</t>
  </si>
  <si>
    <t>P_MOR1A4UR</t>
  </si>
  <si>
    <t>P_MOR1A4RU</t>
  </si>
</sst>
</file>

<file path=xl/styles.xml><?xml version="1.0" encoding="utf-8"?>
<styleSheet xmlns="http://schemas.openxmlformats.org/spreadsheetml/2006/main">
  <numFmts count="3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\ #,##0;&quot;Q&quot;\ \-#,##0"/>
    <numFmt numFmtId="173" formatCode="&quot;Q&quot;\ #,##0;[Red]&quot;Q&quot;\ \-#,##0"/>
    <numFmt numFmtId="174" formatCode="&quot;Q&quot;\ #,##0.00;&quot;Q&quot;\ \-#,##0.00"/>
    <numFmt numFmtId="175" formatCode="&quot;Q&quot;\ #,##0.00;[Red]&quot;Q&quot;\ \-#,##0.00"/>
    <numFmt numFmtId="176" formatCode="_ &quot;Q&quot;\ * #,##0_ ;_ &quot;Q&quot;\ * \-#,##0_ ;_ &quot;Q&quot;\ * &quot;-&quot;_ ;_ @_ "/>
    <numFmt numFmtId="177" formatCode="_ * #,##0_ ;_ * \-#,##0_ ;_ * &quot;-&quot;_ ;_ @_ "/>
    <numFmt numFmtId="178" formatCode="_ &quot;Q&quot;\ * #,##0.00_ ;_ &quot;Q&quot;\ * \-#,##0.00_ ;_ &quot;Q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;[Red]#,##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/>
    </xf>
    <xf numFmtId="3" fontId="0" fillId="2" borderId="13" xfId="0" applyNumberFormat="1" applyFill="1" applyBorder="1" applyAlignment="1">
      <alignment/>
    </xf>
    <xf numFmtId="0" fontId="3" fillId="2" borderId="13" xfId="0" applyFont="1" applyFill="1" applyBorder="1" applyAlignment="1">
      <alignment horizontal="left" vertical="top"/>
    </xf>
    <xf numFmtId="0" fontId="0" fillId="2" borderId="13" xfId="0" applyFill="1" applyBorder="1" applyAlignment="1">
      <alignment/>
    </xf>
    <xf numFmtId="0" fontId="3" fillId="2" borderId="2" xfId="0" applyFont="1" applyFill="1" applyBorder="1" applyAlignment="1">
      <alignment/>
    </xf>
    <xf numFmtId="190" fontId="3" fillId="2" borderId="13" xfId="0" applyNumberFormat="1" applyFont="1" applyFill="1" applyBorder="1" applyAlignment="1">
      <alignment horizontal="right"/>
    </xf>
    <xf numFmtId="0" fontId="0" fillId="2" borderId="13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2" fontId="0" fillId="2" borderId="13" xfId="0" applyNumberFormat="1" applyFill="1" applyBorder="1" applyAlignment="1">
      <alignment/>
    </xf>
    <xf numFmtId="43" fontId="0" fillId="2" borderId="13" xfId="15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/>
    </xf>
    <xf numFmtId="49" fontId="1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tabSelected="1" zoomScale="55" zoomScaleNormal="55" workbookViewId="0" topLeftCell="A1">
      <selection activeCell="H41" sqref="H41"/>
    </sheetView>
  </sheetViews>
  <sheetFormatPr defaultColWidth="11.421875" defaultRowHeight="12.75"/>
  <cols>
    <col min="1" max="1" width="3.57421875" style="0" customWidth="1"/>
    <col min="3" max="3" width="11.28125" style="0" customWidth="1"/>
    <col min="4" max="4" width="22.7109375" style="0" customWidth="1"/>
    <col min="5" max="5" width="16.140625" style="0" customWidth="1"/>
    <col min="6" max="6" width="12.57421875" style="0" customWidth="1"/>
    <col min="7" max="19" width="7.57421875" style="0" customWidth="1"/>
    <col min="20" max="20" width="11.57421875" style="0" customWidth="1"/>
  </cols>
  <sheetData>
    <row r="1" s="5" customFormat="1" ht="12" customHeight="1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5" customFormat="1" ht="12">
      <c r="A6" s="45" t="s">
        <v>4</v>
      </c>
      <c r="B6" s="46"/>
      <c r="D6" s="47" t="s">
        <v>50</v>
      </c>
      <c r="E6" s="48"/>
    </row>
    <row r="7" s="5" customFormat="1" ht="12"/>
    <row r="8" spans="2:22" s="5" customFormat="1" ht="12">
      <c r="B8" s="23" t="s">
        <v>10</v>
      </c>
      <c r="C8" s="24"/>
      <c r="D8" s="16" t="s">
        <v>49</v>
      </c>
      <c r="E8" s="17"/>
      <c r="F8" s="17"/>
      <c r="G8" s="6"/>
      <c r="H8" s="7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5" customFormat="1" ht="12">
      <c r="B9" s="8" t="s">
        <v>13</v>
      </c>
      <c r="C9" s="9"/>
      <c r="D9" s="18" t="s">
        <v>170</v>
      </c>
      <c r="E9" s="19"/>
      <c r="F9" s="19"/>
      <c r="G9" s="10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5" customFormat="1" ht="12">
      <c r="B10" s="8" t="s">
        <v>5</v>
      </c>
      <c r="C10" s="9"/>
      <c r="D10" s="12" t="s">
        <v>47</v>
      </c>
      <c r="E10" s="12"/>
      <c r="F10" s="12"/>
      <c r="G10" s="10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s="5" customFormat="1" ht="12">
      <c r="B11" s="8" t="s">
        <v>6</v>
      </c>
      <c r="C11" s="9"/>
      <c r="D11" s="28">
        <v>2002</v>
      </c>
      <c r="E11" s="28"/>
      <c r="F11" s="28"/>
      <c r="G11" s="10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2:22" s="5" customFormat="1" ht="12">
      <c r="B12" s="8" t="s">
        <v>7</v>
      </c>
      <c r="C12" s="9"/>
      <c r="D12" s="12" t="s">
        <v>14</v>
      </c>
      <c r="E12" s="12"/>
      <c r="F12" s="12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22" s="5" customFormat="1" ht="12">
      <c r="B13" s="29" t="s">
        <v>8</v>
      </c>
      <c r="C13" s="30"/>
      <c r="D13" s="20" t="s">
        <v>15</v>
      </c>
      <c r="E13" s="20"/>
      <c r="F13" s="20"/>
      <c r="G13" s="13"/>
      <c r="H13" s="1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6" spans="2:22" s="22" customFormat="1" ht="24.75" customHeight="1">
      <c r="B16" s="25"/>
      <c r="C16" s="26"/>
      <c r="D16" s="26"/>
      <c r="E16" s="27"/>
      <c r="F16" s="54" t="s">
        <v>16</v>
      </c>
      <c r="G16" s="54" t="s">
        <v>17</v>
      </c>
      <c r="H16" s="54" t="s">
        <v>18</v>
      </c>
      <c r="I16" s="54" t="s">
        <v>19</v>
      </c>
      <c r="J16" s="54" t="s">
        <v>20</v>
      </c>
      <c r="K16" s="54" t="s">
        <v>21</v>
      </c>
      <c r="L16" s="54" t="s">
        <v>22</v>
      </c>
      <c r="M16" s="54" t="s">
        <v>23</v>
      </c>
      <c r="N16" s="54" t="s">
        <v>24</v>
      </c>
      <c r="O16" s="54" t="s">
        <v>25</v>
      </c>
      <c r="P16" s="54" t="s">
        <v>26</v>
      </c>
      <c r="Q16" s="54" t="s">
        <v>27</v>
      </c>
      <c r="R16" s="54" t="s">
        <v>28</v>
      </c>
      <c r="S16" s="54" t="s">
        <v>29</v>
      </c>
      <c r="T16" s="54" t="s">
        <v>30</v>
      </c>
      <c r="U16" s="54" t="s">
        <v>180</v>
      </c>
      <c r="V16" s="54" t="s">
        <v>48</v>
      </c>
    </row>
    <row r="17" spans="2:22" ht="12.75">
      <c r="B17" s="49" t="s">
        <v>12</v>
      </c>
      <c r="C17" s="50"/>
      <c r="D17" s="51"/>
      <c r="E17" s="52" t="s">
        <v>11</v>
      </c>
      <c r="F17" s="53" t="s">
        <v>31</v>
      </c>
      <c r="G17" s="53" t="s">
        <v>32</v>
      </c>
      <c r="H17" s="53" t="s">
        <v>33</v>
      </c>
      <c r="I17" s="53" t="s">
        <v>34</v>
      </c>
      <c r="J17" s="53" t="s">
        <v>35</v>
      </c>
      <c r="K17" s="53" t="s">
        <v>36</v>
      </c>
      <c r="L17" s="53" t="s">
        <v>37</v>
      </c>
      <c r="M17" s="53" t="s">
        <v>38</v>
      </c>
      <c r="N17" s="53" t="s">
        <v>39</v>
      </c>
      <c r="O17" s="53" t="s">
        <v>40</v>
      </c>
      <c r="P17" s="53" t="s">
        <v>41</v>
      </c>
      <c r="Q17" s="53" t="s">
        <v>42</v>
      </c>
      <c r="R17" s="53" t="s">
        <v>43</v>
      </c>
      <c r="S17" s="53" t="s">
        <v>44</v>
      </c>
      <c r="T17" s="53" t="s">
        <v>45</v>
      </c>
      <c r="U17" s="53" t="s">
        <v>46</v>
      </c>
      <c r="V17" s="53" t="s">
        <v>179</v>
      </c>
    </row>
    <row r="18" spans="2:5" ht="12.75">
      <c r="B18" s="2"/>
      <c r="C18" s="3"/>
      <c r="D18" s="3"/>
      <c r="E18" s="1"/>
    </row>
    <row r="19" spans="2:22" ht="12.75">
      <c r="B19" s="31" t="s">
        <v>178</v>
      </c>
      <c r="C19" s="32"/>
      <c r="D19" s="33"/>
      <c r="E19" s="38" t="s">
        <v>173</v>
      </c>
      <c r="F19" s="39">
        <v>144461</v>
      </c>
      <c r="G19" s="39">
        <v>19012</v>
      </c>
      <c r="H19" s="39">
        <v>43336</v>
      </c>
      <c r="I19" s="39">
        <v>24535</v>
      </c>
      <c r="J19" s="39">
        <v>12685</v>
      </c>
      <c r="K19" s="39">
        <v>28421</v>
      </c>
      <c r="L19" s="39">
        <v>44770</v>
      </c>
      <c r="M19" s="39">
        <v>54471</v>
      </c>
      <c r="N19" s="39">
        <v>148344</v>
      </c>
      <c r="O19" s="39">
        <v>38973</v>
      </c>
      <c r="P19" s="39">
        <v>16546</v>
      </c>
      <c r="Q19" s="39">
        <v>42949</v>
      </c>
      <c r="R19" s="39">
        <v>69325</v>
      </c>
      <c r="S19" s="39">
        <v>16853</v>
      </c>
      <c r="T19" s="39">
        <v>44538</v>
      </c>
      <c r="U19" s="39">
        <v>27027</v>
      </c>
      <c r="V19" s="39">
        <f>SUM(F19:U19)</f>
        <v>776246</v>
      </c>
    </row>
    <row r="20" spans="2:22" ht="12.75" customHeight="1">
      <c r="B20" s="31" t="s">
        <v>51</v>
      </c>
      <c r="C20" s="32"/>
      <c r="D20" s="33"/>
      <c r="E20" s="34" t="s">
        <v>52</v>
      </c>
      <c r="F20" s="35">
        <f>F21+F22</f>
        <v>825</v>
      </c>
      <c r="G20" s="35">
        <f aca="true" t="shared" si="0" ref="G20:U20">G21+G22</f>
        <v>95</v>
      </c>
      <c r="H20" s="35">
        <f t="shared" si="0"/>
        <v>327</v>
      </c>
      <c r="I20" s="35">
        <f t="shared" si="0"/>
        <v>154</v>
      </c>
      <c r="J20" s="35">
        <f t="shared" si="0"/>
        <v>75</v>
      </c>
      <c r="K20" s="35">
        <f t="shared" si="0"/>
        <v>142</v>
      </c>
      <c r="L20" s="35">
        <f t="shared" si="0"/>
        <v>197</v>
      </c>
      <c r="M20" s="35">
        <f t="shared" si="0"/>
        <v>291</v>
      </c>
      <c r="N20" s="35">
        <f t="shared" si="0"/>
        <v>745</v>
      </c>
      <c r="O20" s="35">
        <f t="shared" si="0"/>
        <v>230</v>
      </c>
      <c r="P20" s="35">
        <f t="shared" si="0"/>
        <v>68</v>
      </c>
      <c r="Q20" s="35">
        <f t="shared" si="0"/>
        <v>233</v>
      </c>
      <c r="R20" s="35">
        <f t="shared" si="0"/>
        <v>340</v>
      </c>
      <c r="S20" s="35">
        <f t="shared" si="0"/>
        <v>102</v>
      </c>
      <c r="T20" s="35">
        <f t="shared" si="0"/>
        <v>204</v>
      </c>
      <c r="U20" s="35">
        <f t="shared" si="0"/>
        <v>106</v>
      </c>
      <c r="V20" s="35">
        <f aca="true" t="shared" si="1" ref="V20:V25">SUM(F20:U20)</f>
        <v>4134</v>
      </c>
    </row>
    <row r="21" spans="2:22" ht="12.75" customHeight="1">
      <c r="B21" s="31" t="s">
        <v>53</v>
      </c>
      <c r="C21" s="32"/>
      <c r="D21" s="33"/>
      <c r="E21" s="34" t="s">
        <v>54</v>
      </c>
      <c r="F21" s="35">
        <f>F25+F27</f>
        <v>450</v>
      </c>
      <c r="G21" s="35">
        <f aca="true" t="shared" si="2" ref="G21:U21">G25+G27</f>
        <v>52</v>
      </c>
      <c r="H21" s="35">
        <f t="shared" si="2"/>
        <v>181</v>
      </c>
      <c r="I21" s="35">
        <f t="shared" si="2"/>
        <v>83</v>
      </c>
      <c r="J21" s="35">
        <f t="shared" si="2"/>
        <v>40</v>
      </c>
      <c r="K21" s="35">
        <f t="shared" si="2"/>
        <v>73</v>
      </c>
      <c r="L21" s="35">
        <f t="shared" si="2"/>
        <v>114</v>
      </c>
      <c r="M21" s="35">
        <f t="shared" si="2"/>
        <v>148</v>
      </c>
      <c r="N21" s="35">
        <f t="shared" si="2"/>
        <v>369</v>
      </c>
      <c r="O21" s="35">
        <f t="shared" si="2"/>
        <v>112</v>
      </c>
      <c r="P21" s="35">
        <f t="shared" si="2"/>
        <v>32</v>
      </c>
      <c r="Q21" s="35">
        <f t="shared" si="2"/>
        <v>122</v>
      </c>
      <c r="R21" s="35">
        <f t="shared" si="2"/>
        <v>174</v>
      </c>
      <c r="S21" s="35">
        <f t="shared" si="2"/>
        <v>56</v>
      </c>
      <c r="T21" s="35">
        <f t="shared" si="2"/>
        <v>96</v>
      </c>
      <c r="U21" s="35">
        <f t="shared" si="2"/>
        <v>52</v>
      </c>
      <c r="V21" s="35">
        <f t="shared" si="1"/>
        <v>2154</v>
      </c>
    </row>
    <row r="22" spans="2:22" ht="12.75" customHeight="1">
      <c r="B22" s="31" t="s">
        <v>55</v>
      </c>
      <c r="C22" s="32"/>
      <c r="D22" s="33"/>
      <c r="E22" s="34" t="s">
        <v>56</v>
      </c>
      <c r="F22" s="35">
        <f>F26+F28</f>
        <v>375</v>
      </c>
      <c r="G22" s="35">
        <f aca="true" t="shared" si="3" ref="G22:U22">G26+G28</f>
        <v>43</v>
      </c>
      <c r="H22" s="35">
        <f t="shared" si="3"/>
        <v>146</v>
      </c>
      <c r="I22" s="35">
        <f t="shared" si="3"/>
        <v>71</v>
      </c>
      <c r="J22" s="35">
        <f t="shared" si="3"/>
        <v>35</v>
      </c>
      <c r="K22" s="35">
        <f t="shared" si="3"/>
        <v>69</v>
      </c>
      <c r="L22" s="35">
        <f t="shared" si="3"/>
        <v>83</v>
      </c>
      <c r="M22" s="35">
        <f t="shared" si="3"/>
        <v>143</v>
      </c>
      <c r="N22" s="35">
        <f t="shared" si="3"/>
        <v>376</v>
      </c>
      <c r="O22" s="35">
        <f t="shared" si="3"/>
        <v>118</v>
      </c>
      <c r="P22" s="35">
        <f t="shared" si="3"/>
        <v>36</v>
      </c>
      <c r="Q22" s="35">
        <f t="shared" si="3"/>
        <v>111</v>
      </c>
      <c r="R22" s="35">
        <f t="shared" si="3"/>
        <v>166</v>
      </c>
      <c r="S22" s="35">
        <f t="shared" si="3"/>
        <v>46</v>
      </c>
      <c r="T22" s="35">
        <f t="shared" si="3"/>
        <v>108</v>
      </c>
      <c r="U22" s="35">
        <f t="shared" si="3"/>
        <v>54</v>
      </c>
      <c r="V22" s="35">
        <f t="shared" si="1"/>
        <v>1980</v>
      </c>
    </row>
    <row r="23" spans="2:22" ht="12.75" customHeight="1">
      <c r="B23" s="31" t="s">
        <v>57</v>
      </c>
      <c r="C23" s="32"/>
      <c r="D23" s="33"/>
      <c r="E23" s="34" t="s">
        <v>58</v>
      </c>
      <c r="F23" s="35">
        <f>F25+F26</f>
        <v>533</v>
      </c>
      <c r="G23" s="35">
        <f aca="true" t="shared" si="4" ref="G23:U23">G25+G26</f>
        <v>26</v>
      </c>
      <c r="H23" s="35">
        <f t="shared" si="4"/>
        <v>91</v>
      </c>
      <c r="I23" s="35">
        <f t="shared" si="4"/>
        <v>65</v>
      </c>
      <c r="J23" s="35">
        <f t="shared" si="4"/>
        <v>17</v>
      </c>
      <c r="K23" s="35">
        <f t="shared" si="4"/>
        <v>28</v>
      </c>
      <c r="L23" s="35">
        <f t="shared" si="4"/>
        <v>36</v>
      </c>
      <c r="M23" s="35">
        <f t="shared" si="4"/>
        <v>34</v>
      </c>
      <c r="N23" s="35">
        <f t="shared" si="4"/>
        <v>134</v>
      </c>
      <c r="O23" s="35">
        <f t="shared" si="4"/>
        <v>43</v>
      </c>
      <c r="P23" s="35">
        <f t="shared" si="4"/>
        <v>6</v>
      </c>
      <c r="Q23" s="35">
        <f t="shared" si="4"/>
        <v>33</v>
      </c>
      <c r="R23" s="35">
        <f t="shared" si="4"/>
        <v>79</v>
      </c>
      <c r="S23" s="35">
        <f t="shared" si="4"/>
        <v>20</v>
      </c>
      <c r="T23" s="35">
        <f t="shared" si="4"/>
        <v>59</v>
      </c>
      <c r="U23" s="35">
        <f t="shared" si="4"/>
        <v>51</v>
      </c>
      <c r="V23" s="35">
        <f t="shared" si="1"/>
        <v>1255</v>
      </c>
    </row>
    <row r="24" spans="2:22" ht="12.75" customHeight="1">
      <c r="B24" s="36" t="s">
        <v>59</v>
      </c>
      <c r="C24" s="36"/>
      <c r="D24" s="36"/>
      <c r="E24" s="34" t="s">
        <v>60</v>
      </c>
      <c r="F24" s="37">
        <f>F27+F28</f>
        <v>292</v>
      </c>
      <c r="G24" s="37">
        <f aca="true" t="shared" si="5" ref="G24:U24">G27+G28</f>
        <v>69</v>
      </c>
      <c r="H24" s="37">
        <f t="shared" si="5"/>
        <v>236</v>
      </c>
      <c r="I24" s="37">
        <f t="shared" si="5"/>
        <v>89</v>
      </c>
      <c r="J24" s="37">
        <f t="shared" si="5"/>
        <v>58</v>
      </c>
      <c r="K24" s="37">
        <f t="shared" si="5"/>
        <v>114</v>
      </c>
      <c r="L24" s="37">
        <f t="shared" si="5"/>
        <v>161</v>
      </c>
      <c r="M24" s="37">
        <f t="shared" si="5"/>
        <v>257</v>
      </c>
      <c r="N24" s="37">
        <f t="shared" si="5"/>
        <v>611</v>
      </c>
      <c r="O24" s="37">
        <f t="shared" si="5"/>
        <v>187</v>
      </c>
      <c r="P24" s="37">
        <f t="shared" si="5"/>
        <v>62</v>
      </c>
      <c r="Q24" s="37">
        <f t="shared" si="5"/>
        <v>200</v>
      </c>
      <c r="R24" s="37">
        <f t="shared" si="5"/>
        <v>261</v>
      </c>
      <c r="S24" s="37">
        <f t="shared" si="5"/>
        <v>82</v>
      </c>
      <c r="T24" s="37">
        <f t="shared" si="5"/>
        <v>145</v>
      </c>
      <c r="U24" s="37">
        <f t="shared" si="5"/>
        <v>55</v>
      </c>
      <c r="V24" s="35">
        <f t="shared" si="1"/>
        <v>2879</v>
      </c>
    </row>
    <row r="25" spans="2:22" ht="12.75" customHeight="1">
      <c r="B25" s="36" t="s">
        <v>171</v>
      </c>
      <c r="C25" s="36"/>
      <c r="D25" s="36"/>
      <c r="E25" s="34" t="s">
        <v>184</v>
      </c>
      <c r="F25" s="37">
        <v>298</v>
      </c>
      <c r="G25" s="37">
        <v>18</v>
      </c>
      <c r="H25" s="37">
        <v>56</v>
      </c>
      <c r="I25" s="37">
        <v>41</v>
      </c>
      <c r="J25" s="37">
        <v>12</v>
      </c>
      <c r="K25" s="37">
        <v>21</v>
      </c>
      <c r="L25" s="37">
        <v>21</v>
      </c>
      <c r="M25" s="37">
        <v>21</v>
      </c>
      <c r="N25" s="37">
        <v>76</v>
      </c>
      <c r="O25" s="37">
        <v>22</v>
      </c>
      <c r="P25" s="37">
        <v>2</v>
      </c>
      <c r="Q25" s="37">
        <v>18</v>
      </c>
      <c r="R25" s="37">
        <v>45</v>
      </c>
      <c r="S25" s="37">
        <v>13</v>
      </c>
      <c r="T25" s="37">
        <v>27</v>
      </c>
      <c r="U25" s="37">
        <v>29</v>
      </c>
      <c r="V25" s="35">
        <f t="shared" si="1"/>
        <v>720</v>
      </c>
    </row>
    <row r="26" spans="2:22" ht="12.75" customHeight="1">
      <c r="B26" s="36" t="s">
        <v>61</v>
      </c>
      <c r="C26" s="36"/>
      <c r="D26" s="36"/>
      <c r="E26" s="34" t="s">
        <v>185</v>
      </c>
      <c r="F26" s="37">
        <v>235</v>
      </c>
      <c r="G26" s="37">
        <v>8</v>
      </c>
      <c r="H26" s="37">
        <v>35</v>
      </c>
      <c r="I26" s="37">
        <v>24</v>
      </c>
      <c r="J26" s="37">
        <v>5</v>
      </c>
      <c r="K26" s="37">
        <v>7</v>
      </c>
      <c r="L26" s="37">
        <v>15</v>
      </c>
      <c r="M26" s="37">
        <v>13</v>
      </c>
      <c r="N26" s="37">
        <v>58</v>
      </c>
      <c r="O26" s="37">
        <v>21</v>
      </c>
      <c r="P26" s="37">
        <v>4</v>
      </c>
      <c r="Q26" s="37">
        <v>15</v>
      </c>
      <c r="R26" s="37">
        <v>34</v>
      </c>
      <c r="S26" s="37">
        <v>7</v>
      </c>
      <c r="T26" s="37">
        <v>32</v>
      </c>
      <c r="U26" s="37">
        <v>22</v>
      </c>
      <c r="V26" s="35">
        <f aca="true" t="shared" si="6" ref="V26:V52">SUM(F26:U26)</f>
        <v>535</v>
      </c>
    </row>
    <row r="27" spans="2:22" s="21" customFormat="1" ht="12.75" customHeight="1">
      <c r="B27" s="36" t="s">
        <v>62</v>
      </c>
      <c r="C27" s="36"/>
      <c r="D27" s="36"/>
      <c r="E27" s="34" t="s">
        <v>63</v>
      </c>
      <c r="F27" s="37">
        <v>152</v>
      </c>
      <c r="G27" s="37">
        <v>34</v>
      </c>
      <c r="H27" s="37">
        <v>125</v>
      </c>
      <c r="I27" s="37">
        <v>42</v>
      </c>
      <c r="J27" s="37">
        <v>28</v>
      </c>
      <c r="K27" s="37">
        <v>52</v>
      </c>
      <c r="L27" s="37">
        <v>93</v>
      </c>
      <c r="M27" s="37">
        <v>127</v>
      </c>
      <c r="N27" s="37">
        <v>293</v>
      </c>
      <c r="O27" s="37">
        <v>90</v>
      </c>
      <c r="P27" s="37">
        <v>30</v>
      </c>
      <c r="Q27" s="37">
        <v>104</v>
      </c>
      <c r="R27" s="37">
        <v>129</v>
      </c>
      <c r="S27" s="37">
        <v>43</v>
      </c>
      <c r="T27" s="37">
        <v>69</v>
      </c>
      <c r="U27" s="37">
        <v>23</v>
      </c>
      <c r="V27" s="35">
        <f t="shared" si="6"/>
        <v>1434</v>
      </c>
    </row>
    <row r="28" spans="2:22" s="21" customFormat="1" ht="12.75" customHeight="1">
      <c r="B28" s="36" t="s">
        <v>109</v>
      </c>
      <c r="C28" s="36"/>
      <c r="D28" s="36"/>
      <c r="E28" s="34" t="s">
        <v>64</v>
      </c>
      <c r="F28" s="37">
        <v>140</v>
      </c>
      <c r="G28" s="37">
        <v>35</v>
      </c>
      <c r="H28" s="37">
        <v>111</v>
      </c>
      <c r="I28" s="37">
        <v>47</v>
      </c>
      <c r="J28" s="37">
        <v>30</v>
      </c>
      <c r="K28" s="37">
        <v>62</v>
      </c>
      <c r="L28" s="37">
        <v>68</v>
      </c>
      <c r="M28" s="37">
        <v>130</v>
      </c>
      <c r="N28" s="37">
        <v>318</v>
      </c>
      <c r="O28" s="37">
        <v>97</v>
      </c>
      <c r="P28" s="37">
        <v>32</v>
      </c>
      <c r="Q28" s="37">
        <v>96</v>
      </c>
      <c r="R28" s="37">
        <v>132</v>
      </c>
      <c r="S28" s="37">
        <v>39</v>
      </c>
      <c r="T28" s="37">
        <v>76</v>
      </c>
      <c r="U28" s="37">
        <v>32</v>
      </c>
      <c r="V28" s="35">
        <f t="shared" si="6"/>
        <v>1445</v>
      </c>
    </row>
    <row r="29" spans="2:22" ht="12.75" customHeight="1">
      <c r="B29" s="36" t="s">
        <v>65</v>
      </c>
      <c r="C29" s="36"/>
      <c r="D29" s="36"/>
      <c r="E29" s="34" t="s">
        <v>66</v>
      </c>
      <c r="F29" s="37">
        <f>F30+F31</f>
        <v>246</v>
      </c>
      <c r="G29" s="37">
        <f aca="true" t="shared" si="7" ref="G29:U29">G30+G31</f>
        <v>29</v>
      </c>
      <c r="H29" s="37">
        <f t="shared" si="7"/>
        <v>70</v>
      </c>
      <c r="I29" s="37">
        <f t="shared" si="7"/>
        <v>42</v>
      </c>
      <c r="J29" s="37">
        <f t="shared" si="7"/>
        <v>20</v>
      </c>
      <c r="K29" s="37">
        <f t="shared" si="7"/>
        <v>37</v>
      </c>
      <c r="L29" s="37">
        <f t="shared" si="7"/>
        <v>29</v>
      </c>
      <c r="M29" s="37">
        <f t="shared" si="7"/>
        <v>69</v>
      </c>
      <c r="N29" s="37">
        <f t="shared" si="7"/>
        <v>146</v>
      </c>
      <c r="O29" s="37">
        <f t="shared" si="7"/>
        <v>62</v>
      </c>
      <c r="P29" s="37">
        <f t="shared" si="7"/>
        <v>14</v>
      </c>
      <c r="Q29" s="37">
        <f t="shared" si="7"/>
        <v>57</v>
      </c>
      <c r="R29" s="37">
        <f t="shared" si="7"/>
        <v>114</v>
      </c>
      <c r="S29" s="37">
        <f t="shared" si="7"/>
        <v>21</v>
      </c>
      <c r="T29" s="37">
        <f t="shared" si="7"/>
        <v>52</v>
      </c>
      <c r="U29" s="37">
        <f t="shared" si="7"/>
        <v>18</v>
      </c>
      <c r="V29" s="35">
        <f t="shared" si="6"/>
        <v>1026</v>
      </c>
    </row>
    <row r="30" spans="2:22" ht="12.75" customHeight="1">
      <c r="B30" s="36" t="s">
        <v>110</v>
      </c>
      <c r="C30" s="36"/>
      <c r="D30" s="36"/>
      <c r="E30" s="34" t="s">
        <v>67</v>
      </c>
      <c r="F30" s="37">
        <f>F33+F36</f>
        <v>164</v>
      </c>
      <c r="G30" s="37">
        <f aca="true" t="shared" si="8" ref="G30:U30">G33+G36</f>
        <v>10</v>
      </c>
      <c r="H30" s="37">
        <f t="shared" si="8"/>
        <v>16</v>
      </c>
      <c r="I30" s="37">
        <f t="shared" si="8"/>
        <v>18</v>
      </c>
      <c r="J30" s="37">
        <f t="shared" si="8"/>
        <v>5</v>
      </c>
      <c r="K30" s="37">
        <f t="shared" si="8"/>
        <v>9</v>
      </c>
      <c r="L30" s="37">
        <f t="shared" si="8"/>
        <v>9</v>
      </c>
      <c r="M30" s="37">
        <f t="shared" si="8"/>
        <v>9</v>
      </c>
      <c r="N30" s="37">
        <f t="shared" si="8"/>
        <v>30</v>
      </c>
      <c r="O30" s="37">
        <f t="shared" si="8"/>
        <v>6</v>
      </c>
      <c r="P30" s="37">
        <f t="shared" si="8"/>
        <v>1</v>
      </c>
      <c r="Q30" s="37">
        <f t="shared" si="8"/>
        <v>12</v>
      </c>
      <c r="R30" s="37">
        <f t="shared" si="8"/>
        <v>24</v>
      </c>
      <c r="S30" s="37">
        <f t="shared" si="8"/>
        <v>8</v>
      </c>
      <c r="T30" s="37">
        <f t="shared" si="8"/>
        <v>21</v>
      </c>
      <c r="U30" s="37">
        <f t="shared" si="8"/>
        <v>6</v>
      </c>
      <c r="V30" s="35">
        <f t="shared" si="6"/>
        <v>348</v>
      </c>
    </row>
    <row r="31" spans="2:22" ht="12.75" customHeight="1">
      <c r="B31" s="36" t="s">
        <v>111</v>
      </c>
      <c r="C31" s="36"/>
      <c r="D31" s="36"/>
      <c r="E31" s="34" t="s">
        <v>68</v>
      </c>
      <c r="F31" s="37">
        <f>F34+F37</f>
        <v>82</v>
      </c>
      <c r="G31" s="37">
        <f aca="true" t="shared" si="9" ref="G31:U31">G34+G37</f>
        <v>19</v>
      </c>
      <c r="H31" s="37">
        <f t="shared" si="9"/>
        <v>54</v>
      </c>
      <c r="I31" s="37">
        <f t="shared" si="9"/>
        <v>24</v>
      </c>
      <c r="J31" s="37">
        <f t="shared" si="9"/>
        <v>15</v>
      </c>
      <c r="K31" s="37">
        <f t="shared" si="9"/>
        <v>28</v>
      </c>
      <c r="L31" s="37">
        <f t="shared" si="9"/>
        <v>20</v>
      </c>
      <c r="M31" s="37">
        <f t="shared" si="9"/>
        <v>60</v>
      </c>
      <c r="N31" s="37">
        <f t="shared" si="9"/>
        <v>116</v>
      </c>
      <c r="O31" s="37">
        <f t="shared" si="9"/>
        <v>56</v>
      </c>
      <c r="P31" s="37">
        <f t="shared" si="9"/>
        <v>13</v>
      </c>
      <c r="Q31" s="37">
        <f t="shared" si="9"/>
        <v>45</v>
      </c>
      <c r="R31" s="37">
        <f t="shared" si="9"/>
        <v>90</v>
      </c>
      <c r="S31" s="37">
        <f t="shared" si="9"/>
        <v>13</v>
      </c>
      <c r="T31" s="37">
        <f t="shared" si="9"/>
        <v>31</v>
      </c>
      <c r="U31" s="37">
        <f t="shared" si="9"/>
        <v>12</v>
      </c>
      <c r="V31" s="35">
        <f t="shared" si="6"/>
        <v>678</v>
      </c>
    </row>
    <row r="32" spans="2:22" ht="12.75" customHeight="1">
      <c r="B32" s="36" t="s">
        <v>69</v>
      </c>
      <c r="C32" s="40"/>
      <c r="D32" s="40"/>
      <c r="E32" s="34" t="s">
        <v>70</v>
      </c>
      <c r="F32" s="37">
        <f>F33+F34</f>
        <v>141</v>
      </c>
      <c r="G32" s="37">
        <f aca="true" t="shared" si="10" ref="G32:U32">G33+G34</f>
        <v>16</v>
      </c>
      <c r="H32" s="37">
        <f t="shared" si="10"/>
        <v>41</v>
      </c>
      <c r="I32" s="37">
        <f t="shared" si="10"/>
        <v>23</v>
      </c>
      <c r="J32" s="37">
        <f t="shared" si="10"/>
        <v>12</v>
      </c>
      <c r="K32" s="37">
        <f t="shared" si="10"/>
        <v>20</v>
      </c>
      <c r="L32" s="37">
        <f t="shared" si="10"/>
        <v>12</v>
      </c>
      <c r="M32" s="37">
        <f t="shared" si="10"/>
        <v>43</v>
      </c>
      <c r="N32" s="37">
        <f t="shared" si="10"/>
        <v>73</v>
      </c>
      <c r="O32" s="37">
        <f t="shared" si="10"/>
        <v>35</v>
      </c>
      <c r="P32" s="37">
        <f t="shared" si="10"/>
        <v>10</v>
      </c>
      <c r="Q32" s="37">
        <f t="shared" si="10"/>
        <v>35</v>
      </c>
      <c r="R32" s="37">
        <f t="shared" si="10"/>
        <v>63</v>
      </c>
      <c r="S32" s="37">
        <f t="shared" si="10"/>
        <v>11</v>
      </c>
      <c r="T32" s="37">
        <f t="shared" si="10"/>
        <v>31</v>
      </c>
      <c r="U32" s="37">
        <f t="shared" si="10"/>
        <v>10</v>
      </c>
      <c r="V32" s="35">
        <f t="shared" si="6"/>
        <v>576</v>
      </c>
    </row>
    <row r="33" spans="2:22" s="21" customFormat="1" ht="12.75" customHeight="1">
      <c r="B33" s="36" t="s">
        <v>71</v>
      </c>
      <c r="C33" s="40"/>
      <c r="D33" s="40"/>
      <c r="E33" s="34" t="s">
        <v>72</v>
      </c>
      <c r="F33" s="37">
        <v>89</v>
      </c>
      <c r="G33" s="37">
        <v>7</v>
      </c>
      <c r="H33" s="37">
        <v>11</v>
      </c>
      <c r="I33" s="37">
        <v>11</v>
      </c>
      <c r="J33" s="37">
        <v>4</v>
      </c>
      <c r="K33" s="37">
        <v>8</v>
      </c>
      <c r="L33" s="37">
        <v>4</v>
      </c>
      <c r="M33" s="37">
        <v>6</v>
      </c>
      <c r="N33" s="37">
        <v>16</v>
      </c>
      <c r="O33" s="37">
        <v>4</v>
      </c>
      <c r="P33" s="37">
        <v>0</v>
      </c>
      <c r="Q33" s="37">
        <v>6</v>
      </c>
      <c r="R33" s="37">
        <v>12</v>
      </c>
      <c r="S33" s="37">
        <v>6</v>
      </c>
      <c r="T33" s="37">
        <v>13</v>
      </c>
      <c r="U33" s="37">
        <v>5</v>
      </c>
      <c r="V33" s="35">
        <f t="shared" si="6"/>
        <v>202</v>
      </c>
    </row>
    <row r="34" spans="2:22" s="21" customFormat="1" ht="12.75" customHeight="1">
      <c r="B34" s="36" t="s">
        <v>73</v>
      </c>
      <c r="C34" s="40"/>
      <c r="D34" s="40"/>
      <c r="E34" s="34" t="s">
        <v>74</v>
      </c>
      <c r="F34" s="37">
        <v>52</v>
      </c>
      <c r="G34" s="37">
        <v>9</v>
      </c>
      <c r="H34" s="37">
        <v>30</v>
      </c>
      <c r="I34" s="37">
        <v>12</v>
      </c>
      <c r="J34" s="37">
        <v>8</v>
      </c>
      <c r="K34" s="37">
        <v>12</v>
      </c>
      <c r="L34" s="37">
        <v>8</v>
      </c>
      <c r="M34" s="37">
        <v>37</v>
      </c>
      <c r="N34" s="37">
        <v>57</v>
      </c>
      <c r="O34" s="37">
        <v>31</v>
      </c>
      <c r="P34" s="37">
        <v>10</v>
      </c>
      <c r="Q34" s="37">
        <v>29</v>
      </c>
      <c r="R34" s="37">
        <v>51</v>
      </c>
      <c r="S34" s="37">
        <v>5</v>
      </c>
      <c r="T34" s="37">
        <v>18</v>
      </c>
      <c r="U34" s="37">
        <v>5</v>
      </c>
      <c r="V34" s="35">
        <f t="shared" si="6"/>
        <v>374</v>
      </c>
    </row>
    <row r="35" spans="2:22" ht="12.75" customHeight="1">
      <c r="B35" s="36" t="s">
        <v>75</v>
      </c>
      <c r="C35" s="40"/>
      <c r="D35" s="40"/>
      <c r="E35" s="34" t="s">
        <v>76</v>
      </c>
      <c r="F35" s="37">
        <f>SUM(F36:F37)</f>
        <v>105</v>
      </c>
      <c r="G35" s="37">
        <f aca="true" t="shared" si="11" ref="G35:U35">SUM(G36:G37)</f>
        <v>13</v>
      </c>
      <c r="H35" s="37">
        <f t="shared" si="11"/>
        <v>29</v>
      </c>
      <c r="I35" s="37">
        <f t="shared" si="11"/>
        <v>19</v>
      </c>
      <c r="J35" s="37">
        <f t="shared" si="11"/>
        <v>8</v>
      </c>
      <c r="K35" s="37">
        <f t="shared" si="11"/>
        <v>17</v>
      </c>
      <c r="L35" s="37">
        <f t="shared" si="11"/>
        <v>17</v>
      </c>
      <c r="M35" s="37">
        <f t="shared" si="11"/>
        <v>26</v>
      </c>
      <c r="N35" s="37">
        <f t="shared" si="11"/>
        <v>73</v>
      </c>
      <c r="O35" s="37">
        <f t="shared" si="11"/>
        <v>27</v>
      </c>
      <c r="P35" s="37">
        <f t="shared" si="11"/>
        <v>4</v>
      </c>
      <c r="Q35" s="37">
        <f t="shared" si="11"/>
        <v>22</v>
      </c>
      <c r="R35" s="37">
        <f t="shared" si="11"/>
        <v>51</v>
      </c>
      <c r="S35" s="37">
        <f t="shared" si="11"/>
        <v>10</v>
      </c>
      <c r="T35" s="37">
        <f t="shared" si="11"/>
        <v>21</v>
      </c>
      <c r="U35" s="37">
        <f t="shared" si="11"/>
        <v>8</v>
      </c>
      <c r="V35" s="35">
        <f t="shared" si="6"/>
        <v>450</v>
      </c>
    </row>
    <row r="36" spans="2:22" s="21" customFormat="1" ht="12.75" customHeight="1">
      <c r="B36" s="36" t="s">
        <v>77</v>
      </c>
      <c r="C36" s="40"/>
      <c r="D36" s="40"/>
      <c r="E36" s="34" t="s">
        <v>78</v>
      </c>
      <c r="F36" s="37">
        <v>75</v>
      </c>
      <c r="G36" s="37">
        <v>3</v>
      </c>
      <c r="H36" s="37">
        <v>5</v>
      </c>
      <c r="I36" s="37">
        <v>7</v>
      </c>
      <c r="J36" s="37">
        <v>1</v>
      </c>
      <c r="K36" s="37">
        <v>1</v>
      </c>
      <c r="L36" s="37">
        <v>5</v>
      </c>
      <c r="M36" s="37">
        <v>3</v>
      </c>
      <c r="N36" s="37">
        <v>14</v>
      </c>
      <c r="O36" s="37">
        <v>2</v>
      </c>
      <c r="P36" s="37">
        <v>1</v>
      </c>
      <c r="Q36" s="37">
        <v>6</v>
      </c>
      <c r="R36" s="37">
        <v>12</v>
      </c>
      <c r="S36" s="37">
        <v>2</v>
      </c>
      <c r="T36" s="37">
        <v>8</v>
      </c>
      <c r="U36" s="37">
        <v>1</v>
      </c>
      <c r="V36" s="35">
        <f t="shared" si="6"/>
        <v>146</v>
      </c>
    </row>
    <row r="37" spans="2:22" s="21" customFormat="1" ht="12.75" customHeight="1">
      <c r="B37" s="36" t="s">
        <v>79</v>
      </c>
      <c r="C37" s="40"/>
      <c r="D37" s="40"/>
      <c r="E37" s="34" t="s">
        <v>80</v>
      </c>
      <c r="F37" s="37">
        <v>30</v>
      </c>
      <c r="G37" s="37">
        <v>10</v>
      </c>
      <c r="H37" s="37">
        <v>24</v>
      </c>
      <c r="I37" s="37">
        <v>12</v>
      </c>
      <c r="J37" s="37">
        <v>7</v>
      </c>
      <c r="K37" s="37">
        <v>16</v>
      </c>
      <c r="L37" s="37">
        <v>12</v>
      </c>
      <c r="M37" s="37">
        <v>23</v>
      </c>
      <c r="N37" s="37">
        <v>59</v>
      </c>
      <c r="O37" s="37">
        <v>25</v>
      </c>
      <c r="P37" s="37">
        <v>3</v>
      </c>
      <c r="Q37" s="37">
        <v>16</v>
      </c>
      <c r="R37" s="37">
        <v>39</v>
      </c>
      <c r="S37" s="37">
        <v>8</v>
      </c>
      <c r="T37" s="37">
        <v>13</v>
      </c>
      <c r="U37" s="37">
        <v>7</v>
      </c>
      <c r="V37" s="35">
        <f t="shared" si="6"/>
        <v>304</v>
      </c>
    </row>
    <row r="38" spans="2:22" ht="12.75" customHeight="1">
      <c r="B38" s="36" t="s">
        <v>81</v>
      </c>
      <c r="C38" s="40"/>
      <c r="D38" s="40"/>
      <c r="E38" s="34" t="s">
        <v>82</v>
      </c>
      <c r="F38" s="35">
        <f>F39+F40</f>
        <v>89</v>
      </c>
      <c r="G38" s="35">
        <f aca="true" t="shared" si="12" ref="G38:U38">G39+G40</f>
        <v>8</v>
      </c>
      <c r="H38" s="35">
        <f t="shared" si="12"/>
        <v>75</v>
      </c>
      <c r="I38" s="35">
        <f t="shared" si="12"/>
        <v>24</v>
      </c>
      <c r="J38" s="35">
        <f t="shared" si="12"/>
        <v>11</v>
      </c>
      <c r="K38" s="35">
        <f t="shared" si="12"/>
        <v>19</v>
      </c>
      <c r="L38" s="35">
        <f t="shared" si="12"/>
        <v>34</v>
      </c>
      <c r="M38" s="35">
        <f t="shared" si="12"/>
        <v>53</v>
      </c>
      <c r="N38" s="35">
        <f t="shared" si="12"/>
        <v>71</v>
      </c>
      <c r="O38" s="35">
        <f t="shared" si="12"/>
        <v>30</v>
      </c>
      <c r="P38" s="35">
        <f t="shared" si="12"/>
        <v>9</v>
      </c>
      <c r="Q38" s="35">
        <f t="shared" si="12"/>
        <v>45</v>
      </c>
      <c r="R38" s="35">
        <f t="shared" si="12"/>
        <v>45</v>
      </c>
      <c r="S38" s="35">
        <f t="shared" si="12"/>
        <v>16</v>
      </c>
      <c r="T38" s="35">
        <f t="shared" si="12"/>
        <v>29</v>
      </c>
      <c r="U38" s="35">
        <f t="shared" si="12"/>
        <v>24</v>
      </c>
      <c r="V38" s="35">
        <f t="shared" si="6"/>
        <v>582</v>
      </c>
    </row>
    <row r="39" spans="2:22" ht="12.75" customHeight="1">
      <c r="B39" s="36" t="s">
        <v>83</v>
      </c>
      <c r="C39" s="40"/>
      <c r="D39" s="40"/>
      <c r="E39" s="34" t="s">
        <v>84</v>
      </c>
      <c r="F39" s="37">
        <f>F42+F45</f>
        <v>47</v>
      </c>
      <c r="G39" s="37">
        <f>G42+G45</f>
        <v>1</v>
      </c>
      <c r="H39" s="37">
        <f aca="true" t="shared" si="13" ref="H39:T39">H42+H45</f>
        <v>16</v>
      </c>
      <c r="I39" s="37">
        <f t="shared" si="13"/>
        <v>3</v>
      </c>
      <c r="J39" s="37">
        <f t="shared" si="13"/>
        <v>2</v>
      </c>
      <c r="K39" s="37">
        <f t="shared" si="13"/>
        <v>2</v>
      </c>
      <c r="L39" s="37">
        <f t="shared" si="13"/>
        <v>3</v>
      </c>
      <c r="M39" s="37">
        <f t="shared" si="13"/>
        <v>4</v>
      </c>
      <c r="N39" s="37">
        <f t="shared" si="13"/>
        <v>6</v>
      </c>
      <c r="O39" s="37">
        <f t="shared" si="13"/>
        <v>5</v>
      </c>
      <c r="P39" s="37">
        <f t="shared" si="13"/>
        <v>1</v>
      </c>
      <c r="Q39" s="37">
        <f t="shared" si="13"/>
        <v>1</v>
      </c>
      <c r="R39" s="37">
        <f t="shared" si="13"/>
        <v>6</v>
      </c>
      <c r="S39" s="37">
        <f t="shared" si="13"/>
        <v>3</v>
      </c>
      <c r="T39" s="37">
        <f t="shared" si="13"/>
        <v>6</v>
      </c>
      <c r="U39" s="35">
        <f aca="true" t="shared" si="14" ref="G39:U40">U42+U45</f>
        <v>14</v>
      </c>
      <c r="V39" s="35">
        <f t="shared" si="6"/>
        <v>120</v>
      </c>
    </row>
    <row r="40" spans="2:22" ht="12.75" customHeight="1">
      <c r="B40" s="36" t="s">
        <v>85</v>
      </c>
      <c r="C40" s="40"/>
      <c r="D40" s="40"/>
      <c r="E40" s="34" t="s">
        <v>86</v>
      </c>
      <c r="F40" s="35">
        <f>F43+F46</f>
        <v>42</v>
      </c>
      <c r="G40" s="35">
        <f t="shared" si="14"/>
        <v>7</v>
      </c>
      <c r="H40" s="35">
        <f t="shared" si="14"/>
        <v>59</v>
      </c>
      <c r="I40" s="35">
        <f t="shared" si="14"/>
        <v>21</v>
      </c>
      <c r="J40" s="35">
        <f t="shared" si="14"/>
        <v>9</v>
      </c>
      <c r="K40" s="35">
        <f t="shared" si="14"/>
        <v>17</v>
      </c>
      <c r="L40" s="35">
        <f t="shared" si="14"/>
        <v>31</v>
      </c>
      <c r="M40" s="35">
        <f t="shared" si="14"/>
        <v>49</v>
      </c>
      <c r="N40" s="35">
        <f t="shared" si="14"/>
        <v>65</v>
      </c>
      <c r="O40" s="35">
        <f t="shared" si="14"/>
        <v>25</v>
      </c>
      <c r="P40" s="35">
        <f t="shared" si="14"/>
        <v>8</v>
      </c>
      <c r="Q40" s="35">
        <f t="shared" si="14"/>
        <v>44</v>
      </c>
      <c r="R40" s="35">
        <f t="shared" si="14"/>
        <v>39</v>
      </c>
      <c r="S40" s="35">
        <f t="shared" si="14"/>
        <v>13</v>
      </c>
      <c r="T40" s="35">
        <f t="shared" si="14"/>
        <v>23</v>
      </c>
      <c r="U40" s="35">
        <f t="shared" si="14"/>
        <v>10</v>
      </c>
      <c r="V40" s="35">
        <f t="shared" si="6"/>
        <v>462</v>
      </c>
    </row>
    <row r="41" spans="2:22" ht="12.75" customHeight="1">
      <c r="B41" s="36" t="s">
        <v>87</v>
      </c>
      <c r="C41" s="40"/>
      <c r="D41" s="40"/>
      <c r="E41" s="34" t="s">
        <v>88</v>
      </c>
      <c r="F41" s="35">
        <f>F42+F43</f>
        <v>47</v>
      </c>
      <c r="G41" s="35">
        <f aca="true" t="shared" si="15" ref="G41:U41">G42+G43</f>
        <v>3</v>
      </c>
      <c r="H41" s="35">
        <f t="shared" si="15"/>
        <v>41</v>
      </c>
      <c r="I41" s="35">
        <f t="shared" si="15"/>
        <v>12</v>
      </c>
      <c r="J41" s="35">
        <f t="shared" si="15"/>
        <v>5</v>
      </c>
      <c r="K41" s="35">
        <f t="shared" si="15"/>
        <v>8</v>
      </c>
      <c r="L41" s="35">
        <f t="shared" si="15"/>
        <v>16</v>
      </c>
      <c r="M41" s="35">
        <f t="shared" si="15"/>
        <v>21</v>
      </c>
      <c r="N41" s="35">
        <f t="shared" si="15"/>
        <v>35</v>
      </c>
      <c r="O41" s="35">
        <f t="shared" si="15"/>
        <v>22</v>
      </c>
      <c r="P41" s="35">
        <f t="shared" si="15"/>
        <v>5</v>
      </c>
      <c r="Q41" s="35">
        <f t="shared" si="15"/>
        <v>31</v>
      </c>
      <c r="R41" s="35">
        <f t="shared" si="15"/>
        <v>24</v>
      </c>
      <c r="S41" s="35">
        <f t="shared" si="15"/>
        <v>10</v>
      </c>
      <c r="T41" s="35">
        <f t="shared" si="15"/>
        <v>12</v>
      </c>
      <c r="U41" s="35">
        <f t="shared" si="15"/>
        <v>15</v>
      </c>
      <c r="V41" s="35">
        <f t="shared" si="6"/>
        <v>307</v>
      </c>
    </row>
    <row r="42" spans="2:22" s="21" customFormat="1" ht="12.75" customHeight="1">
      <c r="B42" s="36" t="s">
        <v>89</v>
      </c>
      <c r="C42" s="36"/>
      <c r="D42" s="36"/>
      <c r="E42" s="34" t="s">
        <v>90</v>
      </c>
      <c r="F42" s="37">
        <v>30</v>
      </c>
      <c r="G42" s="37">
        <v>0</v>
      </c>
      <c r="H42" s="37">
        <v>9</v>
      </c>
      <c r="I42" s="37">
        <v>3</v>
      </c>
      <c r="J42" s="37">
        <v>1</v>
      </c>
      <c r="K42" s="37">
        <v>1</v>
      </c>
      <c r="L42" s="37">
        <v>0</v>
      </c>
      <c r="M42" s="37">
        <v>3</v>
      </c>
      <c r="N42" s="37">
        <v>1</v>
      </c>
      <c r="O42" s="37">
        <v>3</v>
      </c>
      <c r="P42" s="37">
        <v>1</v>
      </c>
      <c r="Q42" s="37">
        <v>1</v>
      </c>
      <c r="R42" s="37">
        <v>4</v>
      </c>
      <c r="S42" s="37">
        <v>1</v>
      </c>
      <c r="T42" s="37">
        <v>1</v>
      </c>
      <c r="U42" s="37">
        <v>11</v>
      </c>
      <c r="V42" s="35">
        <f t="shared" si="6"/>
        <v>70</v>
      </c>
    </row>
    <row r="43" spans="2:22" s="21" customFormat="1" ht="12.75" customHeight="1">
      <c r="B43" s="36" t="s">
        <v>91</v>
      </c>
      <c r="C43" s="40"/>
      <c r="D43" s="40"/>
      <c r="E43" s="34" t="s">
        <v>92</v>
      </c>
      <c r="F43" s="35">
        <v>17</v>
      </c>
      <c r="G43" s="35">
        <v>3</v>
      </c>
      <c r="H43" s="35">
        <v>32</v>
      </c>
      <c r="I43" s="35">
        <v>9</v>
      </c>
      <c r="J43" s="35">
        <v>4</v>
      </c>
      <c r="K43" s="35">
        <v>7</v>
      </c>
      <c r="L43" s="35">
        <v>16</v>
      </c>
      <c r="M43" s="35">
        <v>18</v>
      </c>
      <c r="N43" s="35">
        <v>34</v>
      </c>
      <c r="O43" s="35">
        <v>19</v>
      </c>
      <c r="P43" s="35">
        <v>4</v>
      </c>
      <c r="Q43" s="35">
        <v>30</v>
      </c>
      <c r="R43" s="35">
        <v>20</v>
      </c>
      <c r="S43" s="35">
        <v>9</v>
      </c>
      <c r="T43" s="35">
        <v>11</v>
      </c>
      <c r="U43" s="35">
        <v>4</v>
      </c>
      <c r="V43" s="35">
        <f t="shared" si="6"/>
        <v>237</v>
      </c>
    </row>
    <row r="44" spans="2:22" ht="12.75" customHeight="1">
      <c r="B44" s="36" t="s">
        <v>93</v>
      </c>
      <c r="C44" s="40"/>
      <c r="D44" s="40"/>
      <c r="E44" s="34" t="s">
        <v>94</v>
      </c>
      <c r="F44" s="37">
        <f>F45+F46</f>
        <v>42</v>
      </c>
      <c r="G44" s="37">
        <f aca="true" t="shared" si="16" ref="G44:U44">G45+G46</f>
        <v>5</v>
      </c>
      <c r="H44" s="37">
        <f t="shared" si="16"/>
        <v>34</v>
      </c>
      <c r="I44" s="37">
        <f t="shared" si="16"/>
        <v>12</v>
      </c>
      <c r="J44" s="37">
        <f t="shared" si="16"/>
        <v>6</v>
      </c>
      <c r="K44" s="37">
        <f t="shared" si="16"/>
        <v>11</v>
      </c>
      <c r="L44" s="37">
        <f t="shared" si="16"/>
        <v>18</v>
      </c>
      <c r="M44" s="37">
        <f t="shared" si="16"/>
        <v>32</v>
      </c>
      <c r="N44" s="37">
        <f t="shared" si="16"/>
        <v>36</v>
      </c>
      <c r="O44" s="37">
        <f t="shared" si="16"/>
        <v>8</v>
      </c>
      <c r="P44" s="37">
        <f t="shared" si="16"/>
        <v>4</v>
      </c>
      <c r="Q44" s="37">
        <f t="shared" si="16"/>
        <v>14</v>
      </c>
      <c r="R44" s="37">
        <f t="shared" si="16"/>
        <v>21</v>
      </c>
      <c r="S44" s="37">
        <f t="shared" si="16"/>
        <v>6</v>
      </c>
      <c r="T44" s="37">
        <f t="shared" si="16"/>
        <v>17</v>
      </c>
      <c r="U44" s="37">
        <f t="shared" si="16"/>
        <v>9</v>
      </c>
      <c r="V44" s="35">
        <f t="shared" si="6"/>
        <v>275</v>
      </c>
    </row>
    <row r="45" spans="2:22" s="21" customFormat="1" ht="12.75" customHeight="1">
      <c r="B45" s="36" t="s">
        <v>95</v>
      </c>
      <c r="C45" s="40"/>
      <c r="D45" s="40"/>
      <c r="E45" s="34" t="s">
        <v>96</v>
      </c>
      <c r="F45" s="37">
        <v>17</v>
      </c>
      <c r="G45" s="37">
        <v>1</v>
      </c>
      <c r="H45" s="37">
        <v>7</v>
      </c>
      <c r="I45" s="37">
        <v>0</v>
      </c>
      <c r="J45" s="37">
        <v>1</v>
      </c>
      <c r="K45" s="37">
        <v>1</v>
      </c>
      <c r="L45" s="37">
        <v>3</v>
      </c>
      <c r="M45" s="37">
        <v>1</v>
      </c>
      <c r="N45" s="37">
        <v>5</v>
      </c>
      <c r="O45" s="37">
        <v>2</v>
      </c>
      <c r="P45" s="37">
        <v>0</v>
      </c>
      <c r="Q45" s="37">
        <v>0</v>
      </c>
      <c r="R45" s="37">
        <v>2</v>
      </c>
      <c r="S45" s="37">
        <v>2</v>
      </c>
      <c r="T45" s="37">
        <v>5</v>
      </c>
      <c r="U45" s="37">
        <v>3</v>
      </c>
      <c r="V45" s="35">
        <f t="shared" si="6"/>
        <v>50</v>
      </c>
    </row>
    <row r="46" spans="2:22" s="21" customFormat="1" ht="12.75" customHeight="1">
      <c r="B46" s="36" t="s">
        <v>97</v>
      </c>
      <c r="C46" s="40"/>
      <c r="D46" s="40"/>
      <c r="E46" s="34" t="s">
        <v>98</v>
      </c>
      <c r="F46" s="37">
        <v>25</v>
      </c>
      <c r="G46" s="37">
        <v>4</v>
      </c>
      <c r="H46" s="37">
        <v>27</v>
      </c>
      <c r="I46" s="37">
        <v>12</v>
      </c>
      <c r="J46" s="37">
        <v>5</v>
      </c>
      <c r="K46" s="37">
        <v>10</v>
      </c>
      <c r="L46" s="37">
        <v>15</v>
      </c>
      <c r="M46" s="37">
        <v>31</v>
      </c>
      <c r="N46" s="37">
        <v>31</v>
      </c>
      <c r="O46" s="37">
        <v>6</v>
      </c>
      <c r="P46" s="37">
        <v>4</v>
      </c>
      <c r="Q46" s="37">
        <v>14</v>
      </c>
      <c r="R46" s="37">
        <v>19</v>
      </c>
      <c r="S46" s="37">
        <v>4</v>
      </c>
      <c r="T46" s="37">
        <v>12</v>
      </c>
      <c r="U46" s="37">
        <v>6</v>
      </c>
      <c r="V46" s="35">
        <f t="shared" si="6"/>
        <v>225</v>
      </c>
    </row>
    <row r="47" spans="2:22" ht="12.75" customHeight="1">
      <c r="B47" s="36" t="s">
        <v>99</v>
      </c>
      <c r="C47" s="40"/>
      <c r="D47" s="40"/>
      <c r="E47" s="34" t="s">
        <v>100</v>
      </c>
      <c r="F47" s="37">
        <f>F48+F49</f>
        <v>19</v>
      </c>
      <c r="G47" s="37">
        <f aca="true" t="shared" si="17" ref="G47:U47">G48+G49</f>
        <v>2</v>
      </c>
      <c r="H47" s="37">
        <f t="shared" si="17"/>
        <v>8</v>
      </c>
      <c r="I47" s="37">
        <f t="shared" si="17"/>
        <v>4</v>
      </c>
      <c r="J47" s="37">
        <f t="shared" si="17"/>
        <v>2</v>
      </c>
      <c r="K47" s="37">
        <f t="shared" si="17"/>
        <v>2</v>
      </c>
      <c r="L47" s="37">
        <f t="shared" si="17"/>
        <v>12</v>
      </c>
      <c r="M47" s="37">
        <f t="shared" si="17"/>
        <v>11</v>
      </c>
      <c r="N47" s="37">
        <f t="shared" si="17"/>
        <v>16</v>
      </c>
      <c r="O47" s="37">
        <f t="shared" si="17"/>
        <v>5</v>
      </c>
      <c r="P47" s="37">
        <f t="shared" si="17"/>
        <v>3</v>
      </c>
      <c r="Q47" s="37">
        <f t="shared" si="17"/>
        <v>11</v>
      </c>
      <c r="R47" s="37">
        <f t="shared" si="17"/>
        <v>9</v>
      </c>
      <c r="S47" s="37">
        <f t="shared" si="17"/>
        <v>6</v>
      </c>
      <c r="T47" s="37">
        <f t="shared" si="17"/>
        <v>12</v>
      </c>
      <c r="U47" s="37">
        <f t="shared" si="17"/>
        <v>2</v>
      </c>
      <c r="V47" s="35">
        <f t="shared" si="6"/>
        <v>124</v>
      </c>
    </row>
    <row r="48" spans="2:22" ht="12.75" customHeight="1">
      <c r="B48" s="36" t="s">
        <v>101</v>
      </c>
      <c r="C48" s="40"/>
      <c r="D48" s="40"/>
      <c r="E48" s="34" t="s">
        <v>102</v>
      </c>
      <c r="F48" s="37">
        <f>F51+F54</f>
        <v>12</v>
      </c>
      <c r="G48" s="37">
        <f aca="true" t="shared" si="18" ref="G48:U48">G51+G54</f>
        <v>0</v>
      </c>
      <c r="H48" s="37">
        <f t="shared" si="18"/>
        <v>2</v>
      </c>
      <c r="I48" s="37">
        <f t="shared" si="18"/>
        <v>2</v>
      </c>
      <c r="J48" s="37">
        <f t="shared" si="18"/>
        <v>0</v>
      </c>
      <c r="K48" s="37">
        <f t="shared" si="18"/>
        <v>0</v>
      </c>
      <c r="L48" s="37">
        <f t="shared" si="18"/>
        <v>2</v>
      </c>
      <c r="M48" s="37">
        <f t="shared" si="18"/>
        <v>0</v>
      </c>
      <c r="N48" s="37">
        <f t="shared" si="18"/>
        <v>1</v>
      </c>
      <c r="O48" s="37">
        <f t="shared" si="18"/>
        <v>1</v>
      </c>
      <c r="P48" s="37">
        <f t="shared" si="18"/>
        <v>0</v>
      </c>
      <c r="Q48" s="37">
        <f t="shared" si="18"/>
        <v>0</v>
      </c>
      <c r="R48" s="37">
        <f t="shared" si="18"/>
        <v>2</v>
      </c>
      <c r="S48" s="37">
        <f t="shared" si="18"/>
        <v>0</v>
      </c>
      <c r="T48" s="37">
        <f t="shared" si="18"/>
        <v>2</v>
      </c>
      <c r="U48" s="37">
        <f t="shared" si="18"/>
        <v>1</v>
      </c>
      <c r="V48" s="35">
        <f t="shared" si="6"/>
        <v>25</v>
      </c>
    </row>
    <row r="49" spans="2:22" ht="12.75" customHeight="1">
      <c r="B49" s="36" t="s">
        <v>103</v>
      </c>
      <c r="C49" s="40"/>
      <c r="D49" s="40"/>
      <c r="E49" s="34" t="s">
        <v>102</v>
      </c>
      <c r="F49" s="37">
        <f>F52+F55</f>
        <v>7</v>
      </c>
      <c r="G49" s="37">
        <f aca="true" t="shared" si="19" ref="G49:U49">G52+G55</f>
        <v>2</v>
      </c>
      <c r="H49" s="37">
        <f t="shared" si="19"/>
        <v>6</v>
      </c>
      <c r="I49" s="37">
        <f t="shared" si="19"/>
        <v>2</v>
      </c>
      <c r="J49" s="37">
        <f t="shared" si="19"/>
        <v>2</v>
      </c>
      <c r="K49" s="37">
        <f t="shared" si="19"/>
        <v>2</v>
      </c>
      <c r="L49" s="37">
        <f t="shared" si="19"/>
        <v>10</v>
      </c>
      <c r="M49" s="37">
        <f t="shared" si="19"/>
        <v>11</v>
      </c>
      <c r="N49" s="37">
        <f t="shared" si="19"/>
        <v>15</v>
      </c>
      <c r="O49" s="37">
        <f t="shared" si="19"/>
        <v>4</v>
      </c>
      <c r="P49" s="37">
        <f t="shared" si="19"/>
        <v>3</v>
      </c>
      <c r="Q49" s="37">
        <f t="shared" si="19"/>
        <v>11</v>
      </c>
      <c r="R49" s="37">
        <f t="shared" si="19"/>
        <v>7</v>
      </c>
      <c r="S49" s="37">
        <f t="shared" si="19"/>
        <v>6</v>
      </c>
      <c r="T49" s="37">
        <f t="shared" si="19"/>
        <v>10</v>
      </c>
      <c r="U49" s="37">
        <f t="shared" si="19"/>
        <v>1</v>
      </c>
      <c r="V49" s="35">
        <f t="shared" si="6"/>
        <v>99</v>
      </c>
    </row>
    <row r="50" spans="2:22" ht="12.75" customHeight="1">
      <c r="B50" s="36" t="s">
        <v>104</v>
      </c>
      <c r="C50" s="40"/>
      <c r="D50" s="40"/>
      <c r="E50" s="34" t="s">
        <v>105</v>
      </c>
      <c r="F50" s="37">
        <f>F51+F52</f>
        <v>11</v>
      </c>
      <c r="G50" s="37">
        <f aca="true" t="shared" si="20" ref="G50:U50">G51+G52</f>
        <v>1</v>
      </c>
      <c r="H50" s="37">
        <f t="shared" si="20"/>
        <v>5</v>
      </c>
      <c r="I50" s="37">
        <f t="shared" si="20"/>
        <v>2</v>
      </c>
      <c r="J50" s="37">
        <f t="shared" si="20"/>
        <v>1</v>
      </c>
      <c r="K50" s="37">
        <f t="shared" si="20"/>
        <v>0</v>
      </c>
      <c r="L50" s="37">
        <f t="shared" si="20"/>
        <v>7</v>
      </c>
      <c r="M50" s="37">
        <f t="shared" si="20"/>
        <v>3</v>
      </c>
      <c r="N50" s="37">
        <f t="shared" si="20"/>
        <v>11</v>
      </c>
      <c r="O50" s="37">
        <f t="shared" si="20"/>
        <v>4</v>
      </c>
      <c r="P50" s="37">
        <f t="shared" si="20"/>
        <v>2</v>
      </c>
      <c r="Q50" s="37">
        <f t="shared" si="20"/>
        <v>5</v>
      </c>
      <c r="R50" s="37">
        <f t="shared" si="20"/>
        <v>4</v>
      </c>
      <c r="S50" s="37">
        <f t="shared" si="20"/>
        <v>2</v>
      </c>
      <c r="T50" s="37">
        <f t="shared" si="20"/>
        <v>6</v>
      </c>
      <c r="U50" s="37">
        <f t="shared" si="20"/>
        <v>1</v>
      </c>
      <c r="V50" s="35">
        <f t="shared" si="6"/>
        <v>65</v>
      </c>
    </row>
    <row r="51" spans="2:22" ht="12.75" customHeight="1">
      <c r="B51" s="36" t="s">
        <v>172</v>
      </c>
      <c r="C51" s="40"/>
      <c r="D51" s="40"/>
      <c r="E51" s="34" t="s">
        <v>186</v>
      </c>
      <c r="F51" s="37">
        <v>8</v>
      </c>
      <c r="G51" s="37">
        <v>0</v>
      </c>
      <c r="H51" s="37">
        <v>1</v>
      </c>
      <c r="I51" s="37">
        <v>2</v>
      </c>
      <c r="J51" s="37">
        <v>0</v>
      </c>
      <c r="K51" s="37">
        <v>0</v>
      </c>
      <c r="L51" s="37">
        <v>1</v>
      </c>
      <c r="M51" s="37">
        <v>0</v>
      </c>
      <c r="N51" s="37">
        <v>1</v>
      </c>
      <c r="O51" s="37">
        <v>1</v>
      </c>
      <c r="P51" s="37">
        <v>0</v>
      </c>
      <c r="Q51" s="37">
        <v>0</v>
      </c>
      <c r="R51" s="37">
        <v>2</v>
      </c>
      <c r="S51" s="37">
        <v>0</v>
      </c>
      <c r="T51" s="37">
        <v>2</v>
      </c>
      <c r="U51" s="37">
        <v>1</v>
      </c>
      <c r="V51" s="35">
        <f t="shared" si="6"/>
        <v>19</v>
      </c>
    </row>
    <row r="52" spans="2:22" ht="12.75" customHeight="1">
      <c r="B52" s="36" t="s">
        <v>108</v>
      </c>
      <c r="C52" s="40"/>
      <c r="D52" s="40"/>
      <c r="E52" s="34" t="s">
        <v>187</v>
      </c>
      <c r="F52" s="37">
        <v>3</v>
      </c>
      <c r="G52" s="37">
        <v>1</v>
      </c>
      <c r="H52" s="37">
        <v>4</v>
      </c>
      <c r="I52" s="37">
        <v>0</v>
      </c>
      <c r="J52" s="37">
        <v>1</v>
      </c>
      <c r="K52" s="37">
        <v>0</v>
      </c>
      <c r="L52" s="37">
        <v>6</v>
      </c>
      <c r="M52" s="37">
        <v>3</v>
      </c>
      <c r="N52" s="37">
        <v>10</v>
      </c>
      <c r="O52" s="37">
        <v>3</v>
      </c>
      <c r="P52" s="37">
        <v>2</v>
      </c>
      <c r="Q52" s="37">
        <v>5</v>
      </c>
      <c r="R52" s="37">
        <v>2</v>
      </c>
      <c r="S52" s="37">
        <v>2</v>
      </c>
      <c r="T52" s="37">
        <v>4</v>
      </c>
      <c r="U52" s="37">
        <v>0</v>
      </c>
      <c r="V52" s="35">
        <f t="shared" si="6"/>
        <v>46</v>
      </c>
    </row>
    <row r="53" spans="2:22" ht="12.75" customHeight="1">
      <c r="B53" s="36" t="s">
        <v>106</v>
      </c>
      <c r="C53" s="40"/>
      <c r="D53" s="40"/>
      <c r="E53" s="34" t="s">
        <v>107</v>
      </c>
      <c r="F53" s="37">
        <f>F54+F55</f>
        <v>8</v>
      </c>
      <c r="G53" s="37">
        <f aca="true" t="shared" si="21" ref="G53:U53">G54+G55</f>
        <v>1</v>
      </c>
      <c r="H53" s="37">
        <f t="shared" si="21"/>
        <v>3</v>
      </c>
      <c r="I53" s="37">
        <f t="shared" si="21"/>
        <v>2</v>
      </c>
      <c r="J53" s="37">
        <f t="shared" si="21"/>
        <v>1</v>
      </c>
      <c r="K53" s="37">
        <f t="shared" si="21"/>
        <v>2</v>
      </c>
      <c r="L53" s="37">
        <f t="shared" si="21"/>
        <v>5</v>
      </c>
      <c r="M53" s="37">
        <f t="shared" si="21"/>
        <v>8</v>
      </c>
      <c r="N53" s="37">
        <f t="shared" si="21"/>
        <v>5</v>
      </c>
      <c r="O53" s="37">
        <f t="shared" si="21"/>
        <v>1</v>
      </c>
      <c r="P53" s="37">
        <f t="shared" si="21"/>
        <v>1</v>
      </c>
      <c r="Q53" s="37">
        <f t="shared" si="21"/>
        <v>6</v>
      </c>
      <c r="R53" s="37">
        <f t="shared" si="21"/>
        <v>5</v>
      </c>
      <c r="S53" s="37">
        <f t="shared" si="21"/>
        <v>4</v>
      </c>
      <c r="T53" s="37">
        <f t="shared" si="21"/>
        <v>6</v>
      </c>
      <c r="U53" s="37">
        <f t="shared" si="21"/>
        <v>1</v>
      </c>
      <c r="V53" s="35">
        <f aca="true" t="shared" si="22" ref="V53:V82">SUM(F53:U53)</f>
        <v>59</v>
      </c>
    </row>
    <row r="54" spans="2:22" ht="12.75" customHeight="1">
      <c r="B54" s="36" t="s">
        <v>112</v>
      </c>
      <c r="C54" s="40"/>
      <c r="D54" s="40"/>
      <c r="E54" s="34" t="s">
        <v>188</v>
      </c>
      <c r="F54" s="37">
        <v>4</v>
      </c>
      <c r="G54" s="37">
        <v>0</v>
      </c>
      <c r="H54" s="37">
        <v>1</v>
      </c>
      <c r="I54" s="37">
        <v>0</v>
      </c>
      <c r="J54" s="37">
        <v>0</v>
      </c>
      <c r="K54" s="37">
        <v>0</v>
      </c>
      <c r="L54" s="37">
        <v>1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5">
        <f t="shared" si="22"/>
        <v>6</v>
      </c>
    </row>
    <row r="55" spans="2:22" ht="12.75" customHeight="1">
      <c r="B55" s="36" t="s">
        <v>113</v>
      </c>
      <c r="C55" s="40"/>
      <c r="D55" s="40"/>
      <c r="E55" s="34" t="s">
        <v>189</v>
      </c>
      <c r="F55" s="37">
        <v>4</v>
      </c>
      <c r="G55" s="37">
        <v>1</v>
      </c>
      <c r="H55" s="37">
        <v>2</v>
      </c>
      <c r="I55" s="37">
        <v>2</v>
      </c>
      <c r="J55" s="37">
        <v>1</v>
      </c>
      <c r="K55" s="37">
        <v>2</v>
      </c>
      <c r="L55" s="37">
        <v>4</v>
      </c>
      <c r="M55" s="37">
        <v>8</v>
      </c>
      <c r="N55" s="37">
        <v>5</v>
      </c>
      <c r="O55" s="37">
        <v>1</v>
      </c>
      <c r="P55" s="37">
        <v>1</v>
      </c>
      <c r="Q55" s="37">
        <v>6</v>
      </c>
      <c r="R55" s="37">
        <v>5</v>
      </c>
      <c r="S55" s="37">
        <v>4</v>
      </c>
      <c r="T55" s="37">
        <v>6</v>
      </c>
      <c r="U55" s="37">
        <v>1</v>
      </c>
      <c r="V55" s="35">
        <f t="shared" si="22"/>
        <v>53</v>
      </c>
    </row>
    <row r="56" spans="2:22" ht="12.75" customHeight="1">
      <c r="B56" s="36" t="s">
        <v>114</v>
      </c>
      <c r="C56" s="40"/>
      <c r="D56" s="40"/>
      <c r="E56" s="34" t="s">
        <v>115</v>
      </c>
      <c r="F56" s="37">
        <f>F57+F58</f>
        <v>13</v>
      </c>
      <c r="G56" s="37">
        <f aca="true" t="shared" si="23" ref="G56:U56">G57+G58</f>
        <v>2</v>
      </c>
      <c r="H56" s="37">
        <f t="shared" si="23"/>
        <v>6</v>
      </c>
      <c r="I56" s="37">
        <f t="shared" si="23"/>
        <v>0</v>
      </c>
      <c r="J56" s="37">
        <f t="shared" si="23"/>
        <v>5</v>
      </c>
      <c r="K56" s="37">
        <f t="shared" si="23"/>
        <v>3</v>
      </c>
      <c r="L56" s="37">
        <f t="shared" si="23"/>
        <v>3</v>
      </c>
      <c r="M56" s="37">
        <f t="shared" si="23"/>
        <v>6</v>
      </c>
      <c r="N56" s="37">
        <f t="shared" si="23"/>
        <v>17</v>
      </c>
      <c r="O56" s="37">
        <f t="shared" si="23"/>
        <v>1</v>
      </c>
      <c r="P56" s="37">
        <f t="shared" si="23"/>
        <v>0</v>
      </c>
      <c r="Q56" s="37">
        <f t="shared" si="23"/>
        <v>3</v>
      </c>
      <c r="R56" s="37">
        <f t="shared" si="23"/>
        <v>6</v>
      </c>
      <c r="S56" s="37">
        <f t="shared" si="23"/>
        <v>5</v>
      </c>
      <c r="T56" s="37">
        <f t="shared" si="23"/>
        <v>5</v>
      </c>
      <c r="U56" s="37">
        <f t="shared" si="23"/>
        <v>3</v>
      </c>
      <c r="V56" s="35">
        <f t="shared" si="22"/>
        <v>78</v>
      </c>
    </row>
    <row r="57" spans="2:22" ht="12.75" customHeight="1">
      <c r="B57" s="36" t="s">
        <v>175</v>
      </c>
      <c r="C57" s="40"/>
      <c r="D57" s="40"/>
      <c r="E57" s="34" t="s">
        <v>116</v>
      </c>
      <c r="F57" s="37">
        <f>F60+F63</f>
        <v>6</v>
      </c>
      <c r="G57" s="37">
        <f aca="true" t="shared" si="24" ref="G57:U57">G60+G63</f>
        <v>0</v>
      </c>
      <c r="H57" s="37">
        <f t="shared" si="24"/>
        <v>1</v>
      </c>
      <c r="I57" s="37">
        <f t="shared" si="24"/>
        <v>0</v>
      </c>
      <c r="J57" s="37">
        <f t="shared" si="24"/>
        <v>1</v>
      </c>
      <c r="K57" s="37">
        <f t="shared" si="24"/>
        <v>0</v>
      </c>
      <c r="L57" s="37">
        <f t="shared" si="24"/>
        <v>0</v>
      </c>
      <c r="M57" s="37">
        <f t="shared" si="24"/>
        <v>0</v>
      </c>
      <c r="N57" s="37">
        <f t="shared" si="24"/>
        <v>5</v>
      </c>
      <c r="O57" s="37">
        <f t="shared" si="24"/>
        <v>0</v>
      </c>
      <c r="P57" s="37">
        <f t="shared" si="24"/>
        <v>0</v>
      </c>
      <c r="Q57" s="37">
        <f t="shared" si="24"/>
        <v>0</v>
      </c>
      <c r="R57" s="37">
        <f t="shared" si="24"/>
        <v>1</v>
      </c>
      <c r="S57" s="37">
        <f t="shared" si="24"/>
        <v>0</v>
      </c>
      <c r="T57" s="37">
        <f t="shared" si="24"/>
        <v>0</v>
      </c>
      <c r="U57" s="37">
        <f t="shared" si="24"/>
        <v>1</v>
      </c>
      <c r="V57" s="35">
        <f t="shared" si="22"/>
        <v>15</v>
      </c>
    </row>
    <row r="58" spans="2:22" ht="12.75" customHeight="1">
      <c r="B58" s="36" t="s">
        <v>174</v>
      </c>
      <c r="C58" s="40"/>
      <c r="D58" s="40"/>
      <c r="E58" s="34" t="s">
        <v>117</v>
      </c>
      <c r="F58" s="37">
        <f>F61+F64</f>
        <v>7</v>
      </c>
      <c r="G58" s="37">
        <f>G61+G64</f>
        <v>2</v>
      </c>
      <c r="H58" s="37">
        <f>H61+H64</f>
        <v>5</v>
      </c>
      <c r="I58" s="37">
        <f>I61+I64</f>
        <v>0</v>
      </c>
      <c r="J58" s="37">
        <f aca="true" t="shared" si="25" ref="J58:U58">J61+J64</f>
        <v>4</v>
      </c>
      <c r="K58" s="37">
        <f t="shared" si="25"/>
        <v>3</v>
      </c>
      <c r="L58" s="37">
        <f t="shared" si="25"/>
        <v>3</v>
      </c>
      <c r="M58" s="37">
        <f t="shared" si="25"/>
        <v>6</v>
      </c>
      <c r="N58" s="37">
        <f t="shared" si="25"/>
        <v>12</v>
      </c>
      <c r="O58" s="37">
        <f t="shared" si="25"/>
        <v>1</v>
      </c>
      <c r="P58" s="37">
        <f t="shared" si="25"/>
        <v>0</v>
      </c>
      <c r="Q58" s="37">
        <f t="shared" si="25"/>
        <v>3</v>
      </c>
      <c r="R58" s="37">
        <f t="shared" si="25"/>
        <v>5</v>
      </c>
      <c r="S58" s="37">
        <f t="shared" si="25"/>
        <v>5</v>
      </c>
      <c r="T58" s="37">
        <f t="shared" si="25"/>
        <v>5</v>
      </c>
      <c r="U58" s="37">
        <f t="shared" si="25"/>
        <v>2</v>
      </c>
      <c r="V58" s="35">
        <f t="shared" si="22"/>
        <v>63</v>
      </c>
    </row>
    <row r="59" spans="2:22" ht="12.75" customHeight="1">
      <c r="B59" s="36" t="s">
        <v>118</v>
      </c>
      <c r="C59" s="40"/>
      <c r="D59" s="40"/>
      <c r="E59" s="34" t="s">
        <v>119</v>
      </c>
      <c r="F59" s="37">
        <f>F60+F61</f>
        <v>6</v>
      </c>
      <c r="G59" s="37">
        <f aca="true" t="shared" si="26" ref="G59:U59">G60+G61</f>
        <v>1</v>
      </c>
      <c r="H59" s="37">
        <f t="shared" si="26"/>
        <v>1</v>
      </c>
      <c r="I59" s="37">
        <f t="shared" si="26"/>
        <v>0</v>
      </c>
      <c r="J59" s="37">
        <f t="shared" si="26"/>
        <v>2</v>
      </c>
      <c r="K59" s="37">
        <f t="shared" si="26"/>
        <v>2</v>
      </c>
      <c r="L59" s="37">
        <f t="shared" si="26"/>
        <v>2</v>
      </c>
      <c r="M59" s="37">
        <f t="shared" si="26"/>
        <v>3</v>
      </c>
      <c r="N59" s="37">
        <f t="shared" si="26"/>
        <v>12</v>
      </c>
      <c r="O59" s="37">
        <f t="shared" si="26"/>
        <v>1</v>
      </c>
      <c r="P59" s="37">
        <f t="shared" si="26"/>
        <v>0</v>
      </c>
      <c r="Q59" s="37">
        <f t="shared" si="26"/>
        <v>3</v>
      </c>
      <c r="R59" s="37">
        <f t="shared" si="26"/>
        <v>3</v>
      </c>
      <c r="S59" s="37">
        <f t="shared" si="26"/>
        <v>2</v>
      </c>
      <c r="T59" s="37">
        <f t="shared" si="26"/>
        <v>2</v>
      </c>
      <c r="U59" s="37">
        <f t="shared" si="26"/>
        <v>0</v>
      </c>
      <c r="V59" s="35">
        <f t="shared" si="22"/>
        <v>40</v>
      </c>
    </row>
    <row r="60" spans="2:22" s="21" customFormat="1" ht="12.75" customHeight="1">
      <c r="B60" s="36" t="s">
        <v>120</v>
      </c>
      <c r="C60" s="40"/>
      <c r="D60" s="40"/>
      <c r="E60" s="34" t="s">
        <v>121</v>
      </c>
      <c r="F60" s="37">
        <v>2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4</v>
      </c>
      <c r="O60" s="37">
        <v>0</v>
      </c>
      <c r="P60" s="37">
        <v>0</v>
      </c>
      <c r="Q60" s="37">
        <v>0</v>
      </c>
      <c r="R60" s="37">
        <v>1</v>
      </c>
      <c r="S60" s="37">
        <v>0</v>
      </c>
      <c r="T60" s="37">
        <v>0</v>
      </c>
      <c r="U60" s="37">
        <v>0</v>
      </c>
      <c r="V60" s="35">
        <f t="shared" si="22"/>
        <v>7</v>
      </c>
    </row>
    <row r="61" spans="2:22" s="21" customFormat="1" ht="12.75" customHeight="1">
      <c r="B61" s="36" t="s">
        <v>122</v>
      </c>
      <c r="C61" s="40"/>
      <c r="D61" s="40"/>
      <c r="E61" s="34" t="s">
        <v>123</v>
      </c>
      <c r="F61" s="37">
        <v>4</v>
      </c>
      <c r="G61" s="37">
        <v>1</v>
      </c>
      <c r="H61" s="37">
        <v>1</v>
      </c>
      <c r="I61" s="37">
        <v>0</v>
      </c>
      <c r="J61" s="37">
        <v>2</v>
      </c>
      <c r="K61" s="37">
        <v>2</v>
      </c>
      <c r="L61" s="37">
        <v>2</v>
      </c>
      <c r="M61" s="37">
        <v>3</v>
      </c>
      <c r="N61" s="37">
        <v>8</v>
      </c>
      <c r="O61" s="37">
        <v>1</v>
      </c>
      <c r="P61" s="37">
        <v>0</v>
      </c>
      <c r="Q61" s="37">
        <v>3</v>
      </c>
      <c r="R61" s="37">
        <v>2</v>
      </c>
      <c r="S61" s="37">
        <v>2</v>
      </c>
      <c r="T61" s="37">
        <v>2</v>
      </c>
      <c r="U61" s="37">
        <v>0</v>
      </c>
      <c r="V61" s="35">
        <f t="shared" si="22"/>
        <v>33</v>
      </c>
    </row>
    <row r="62" spans="2:22" ht="12.75" customHeight="1">
      <c r="B62" s="36" t="s">
        <v>124</v>
      </c>
      <c r="C62" s="40"/>
      <c r="D62" s="40"/>
      <c r="E62" s="34" t="s">
        <v>125</v>
      </c>
      <c r="F62" s="37">
        <f>F63+F64</f>
        <v>7</v>
      </c>
      <c r="G62" s="37">
        <f aca="true" t="shared" si="27" ref="G62:U62">G63+G64</f>
        <v>1</v>
      </c>
      <c r="H62" s="37">
        <f t="shared" si="27"/>
        <v>5</v>
      </c>
      <c r="I62" s="37">
        <f t="shared" si="27"/>
        <v>0</v>
      </c>
      <c r="J62" s="37">
        <f t="shared" si="27"/>
        <v>3</v>
      </c>
      <c r="K62" s="37">
        <f t="shared" si="27"/>
        <v>1</v>
      </c>
      <c r="L62" s="37">
        <f t="shared" si="27"/>
        <v>1</v>
      </c>
      <c r="M62" s="37">
        <f t="shared" si="27"/>
        <v>3</v>
      </c>
      <c r="N62" s="37">
        <f t="shared" si="27"/>
        <v>5</v>
      </c>
      <c r="O62" s="37">
        <f t="shared" si="27"/>
        <v>0</v>
      </c>
      <c r="P62" s="37">
        <f t="shared" si="27"/>
        <v>0</v>
      </c>
      <c r="Q62" s="37">
        <f t="shared" si="27"/>
        <v>0</v>
      </c>
      <c r="R62" s="37">
        <f t="shared" si="27"/>
        <v>3</v>
      </c>
      <c r="S62" s="37">
        <f t="shared" si="27"/>
        <v>3</v>
      </c>
      <c r="T62" s="37">
        <f t="shared" si="27"/>
        <v>3</v>
      </c>
      <c r="U62" s="37">
        <f t="shared" si="27"/>
        <v>3</v>
      </c>
      <c r="V62" s="35">
        <f t="shared" si="22"/>
        <v>38</v>
      </c>
    </row>
    <row r="63" spans="2:22" s="21" customFormat="1" ht="12.75" customHeight="1">
      <c r="B63" s="36" t="s">
        <v>126</v>
      </c>
      <c r="C63" s="40"/>
      <c r="D63" s="40"/>
      <c r="E63" s="34" t="s">
        <v>127</v>
      </c>
      <c r="F63" s="37">
        <v>4</v>
      </c>
      <c r="G63" s="37">
        <v>0</v>
      </c>
      <c r="H63" s="37">
        <v>1</v>
      </c>
      <c r="I63" s="37">
        <v>0</v>
      </c>
      <c r="J63" s="37">
        <v>1</v>
      </c>
      <c r="K63" s="37">
        <v>0</v>
      </c>
      <c r="L63" s="37">
        <v>0</v>
      </c>
      <c r="M63" s="37">
        <v>0</v>
      </c>
      <c r="N63" s="37">
        <v>1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1</v>
      </c>
      <c r="V63" s="35">
        <f t="shared" si="22"/>
        <v>8</v>
      </c>
    </row>
    <row r="64" spans="2:22" s="21" customFormat="1" ht="12.75" customHeight="1">
      <c r="B64" s="36" t="s">
        <v>128</v>
      </c>
      <c r="C64" s="40"/>
      <c r="D64" s="40"/>
      <c r="E64" s="34" t="s">
        <v>129</v>
      </c>
      <c r="F64" s="37">
        <v>3</v>
      </c>
      <c r="G64" s="37">
        <v>1</v>
      </c>
      <c r="H64" s="37">
        <v>4</v>
      </c>
      <c r="I64" s="37">
        <v>0</v>
      </c>
      <c r="J64" s="37">
        <v>2</v>
      </c>
      <c r="K64" s="37">
        <v>1</v>
      </c>
      <c r="L64" s="37">
        <v>1</v>
      </c>
      <c r="M64" s="37">
        <v>3</v>
      </c>
      <c r="N64" s="37">
        <v>4</v>
      </c>
      <c r="O64" s="37">
        <v>0</v>
      </c>
      <c r="P64" s="37">
        <v>0</v>
      </c>
      <c r="Q64" s="37">
        <v>0</v>
      </c>
      <c r="R64" s="37">
        <v>3</v>
      </c>
      <c r="S64" s="37">
        <v>3</v>
      </c>
      <c r="T64" s="37">
        <v>3</v>
      </c>
      <c r="U64" s="37">
        <v>2</v>
      </c>
      <c r="V64" s="35">
        <f t="shared" si="22"/>
        <v>30</v>
      </c>
    </row>
    <row r="65" spans="2:22" ht="12.75" customHeight="1">
      <c r="B65" s="36" t="s">
        <v>130</v>
      </c>
      <c r="C65" s="40"/>
      <c r="D65" s="40"/>
      <c r="E65" s="34" t="s">
        <v>131</v>
      </c>
      <c r="F65" s="37">
        <f>F66+F67</f>
        <v>186</v>
      </c>
      <c r="G65" s="37">
        <f aca="true" t="shared" si="28" ref="G65:U65">G66+G67</f>
        <v>15</v>
      </c>
      <c r="H65" s="37">
        <f t="shared" si="28"/>
        <v>60</v>
      </c>
      <c r="I65" s="37">
        <f t="shared" si="28"/>
        <v>33</v>
      </c>
      <c r="J65" s="37">
        <f t="shared" si="28"/>
        <v>10</v>
      </c>
      <c r="K65" s="37">
        <f t="shared" si="28"/>
        <v>26</v>
      </c>
      <c r="L65" s="37">
        <f t="shared" si="28"/>
        <v>48</v>
      </c>
      <c r="M65" s="37">
        <f t="shared" si="28"/>
        <v>48</v>
      </c>
      <c r="N65" s="37">
        <f t="shared" si="28"/>
        <v>156</v>
      </c>
      <c r="O65" s="37">
        <f t="shared" si="28"/>
        <v>33</v>
      </c>
      <c r="P65" s="37">
        <f t="shared" si="28"/>
        <v>16</v>
      </c>
      <c r="Q65" s="37">
        <f t="shared" si="28"/>
        <v>43</v>
      </c>
      <c r="R65" s="37">
        <f t="shared" si="28"/>
        <v>85</v>
      </c>
      <c r="S65" s="37">
        <f t="shared" si="28"/>
        <v>25</v>
      </c>
      <c r="T65" s="37">
        <f t="shared" si="28"/>
        <v>40</v>
      </c>
      <c r="U65" s="37">
        <f t="shared" si="28"/>
        <v>23</v>
      </c>
      <c r="V65" s="35">
        <f t="shared" si="22"/>
        <v>847</v>
      </c>
    </row>
    <row r="66" spans="2:22" ht="12.75" customHeight="1">
      <c r="B66" s="36" t="s">
        <v>176</v>
      </c>
      <c r="C66" s="40"/>
      <c r="D66" s="40"/>
      <c r="E66" s="34" t="s">
        <v>190</v>
      </c>
      <c r="F66" s="37">
        <f>F69+F72</f>
        <v>135</v>
      </c>
      <c r="G66" s="37">
        <f aca="true" t="shared" si="29" ref="G66:U66">G69+G72</f>
        <v>8</v>
      </c>
      <c r="H66" s="37">
        <f t="shared" si="29"/>
        <v>22</v>
      </c>
      <c r="I66" s="37">
        <f t="shared" si="29"/>
        <v>24</v>
      </c>
      <c r="J66" s="37">
        <f t="shared" si="29"/>
        <v>2</v>
      </c>
      <c r="K66" s="37">
        <f t="shared" si="29"/>
        <v>5</v>
      </c>
      <c r="L66" s="37">
        <f t="shared" si="29"/>
        <v>13</v>
      </c>
      <c r="M66" s="37">
        <f t="shared" si="29"/>
        <v>11</v>
      </c>
      <c r="N66" s="37">
        <f t="shared" si="29"/>
        <v>40</v>
      </c>
      <c r="O66" s="37">
        <f t="shared" si="29"/>
        <v>10</v>
      </c>
      <c r="P66" s="37">
        <f t="shared" si="29"/>
        <v>3</v>
      </c>
      <c r="Q66" s="37">
        <f t="shared" si="29"/>
        <v>5</v>
      </c>
      <c r="R66" s="37">
        <f t="shared" si="29"/>
        <v>26</v>
      </c>
      <c r="S66" s="37">
        <f t="shared" si="29"/>
        <v>3</v>
      </c>
      <c r="T66" s="37">
        <f t="shared" si="29"/>
        <v>11</v>
      </c>
      <c r="U66" s="37">
        <f t="shared" si="29"/>
        <v>13</v>
      </c>
      <c r="V66" s="35">
        <f t="shared" si="22"/>
        <v>331</v>
      </c>
    </row>
    <row r="67" spans="2:22" ht="12.75" customHeight="1">
      <c r="B67" s="36" t="s">
        <v>177</v>
      </c>
      <c r="C67" s="40"/>
      <c r="D67" s="40"/>
      <c r="E67" s="34" t="s">
        <v>191</v>
      </c>
      <c r="F67" s="37">
        <f>F70+F73</f>
        <v>51</v>
      </c>
      <c r="G67" s="37">
        <f aca="true" t="shared" si="30" ref="G67:U67">G70+G73</f>
        <v>7</v>
      </c>
      <c r="H67" s="37">
        <f t="shared" si="30"/>
        <v>38</v>
      </c>
      <c r="I67" s="37">
        <f t="shared" si="30"/>
        <v>9</v>
      </c>
      <c r="J67" s="37">
        <f t="shared" si="30"/>
        <v>8</v>
      </c>
      <c r="K67" s="37">
        <f t="shared" si="30"/>
        <v>21</v>
      </c>
      <c r="L67" s="37">
        <f t="shared" si="30"/>
        <v>35</v>
      </c>
      <c r="M67" s="37">
        <f t="shared" si="30"/>
        <v>37</v>
      </c>
      <c r="N67" s="37">
        <f t="shared" si="30"/>
        <v>116</v>
      </c>
      <c r="O67" s="37">
        <f t="shared" si="30"/>
        <v>23</v>
      </c>
      <c r="P67" s="37">
        <f t="shared" si="30"/>
        <v>13</v>
      </c>
      <c r="Q67" s="37">
        <f t="shared" si="30"/>
        <v>38</v>
      </c>
      <c r="R67" s="37">
        <f t="shared" si="30"/>
        <v>59</v>
      </c>
      <c r="S67" s="37">
        <f t="shared" si="30"/>
        <v>22</v>
      </c>
      <c r="T67" s="37">
        <f t="shared" si="30"/>
        <v>29</v>
      </c>
      <c r="U67" s="37">
        <f t="shared" si="30"/>
        <v>10</v>
      </c>
      <c r="V67" s="35">
        <f t="shared" si="22"/>
        <v>516</v>
      </c>
    </row>
    <row r="68" spans="2:22" ht="12.75" customHeight="1">
      <c r="B68" s="36" t="s">
        <v>132</v>
      </c>
      <c r="C68" s="40"/>
      <c r="D68" s="40"/>
      <c r="E68" s="34" t="s">
        <v>192</v>
      </c>
      <c r="F68" s="37">
        <f>F69+F70</f>
        <v>113</v>
      </c>
      <c r="G68" s="37">
        <f aca="true" t="shared" si="31" ref="G68:U68">G69+G70</f>
        <v>11</v>
      </c>
      <c r="H68" s="37">
        <f t="shared" si="31"/>
        <v>41</v>
      </c>
      <c r="I68" s="37">
        <f t="shared" si="31"/>
        <v>20</v>
      </c>
      <c r="J68" s="37">
        <f t="shared" si="31"/>
        <v>5</v>
      </c>
      <c r="K68" s="37">
        <f t="shared" si="31"/>
        <v>16</v>
      </c>
      <c r="L68" s="37">
        <f t="shared" si="31"/>
        <v>33</v>
      </c>
      <c r="M68" s="37">
        <f t="shared" si="31"/>
        <v>23</v>
      </c>
      <c r="N68" s="37">
        <f t="shared" si="31"/>
        <v>81</v>
      </c>
      <c r="O68" s="37">
        <f t="shared" si="31"/>
        <v>13</v>
      </c>
      <c r="P68" s="37">
        <f t="shared" si="31"/>
        <v>5</v>
      </c>
      <c r="Q68" s="37">
        <f t="shared" si="31"/>
        <v>10</v>
      </c>
      <c r="R68" s="37">
        <f t="shared" si="31"/>
        <v>37</v>
      </c>
      <c r="S68" s="37">
        <f t="shared" si="31"/>
        <v>13</v>
      </c>
      <c r="T68" s="37">
        <f t="shared" si="31"/>
        <v>21</v>
      </c>
      <c r="U68" s="37">
        <f t="shared" si="31"/>
        <v>13</v>
      </c>
      <c r="V68" s="35">
        <f t="shared" si="22"/>
        <v>455</v>
      </c>
    </row>
    <row r="69" spans="2:22" ht="12.75" customHeight="1">
      <c r="B69" s="36" t="s">
        <v>133</v>
      </c>
      <c r="C69" s="40"/>
      <c r="D69" s="40"/>
      <c r="E69" s="34" t="s">
        <v>134</v>
      </c>
      <c r="F69" s="37">
        <v>89</v>
      </c>
      <c r="G69" s="37">
        <v>6</v>
      </c>
      <c r="H69" s="37">
        <v>16</v>
      </c>
      <c r="I69" s="37">
        <v>14</v>
      </c>
      <c r="J69" s="37">
        <v>1</v>
      </c>
      <c r="K69" s="37">
        <v>4</v>
      </c>
      <c r="L69" s="37">
        <v>9</v>
      </c>
      <c r="M69" s="37">
        <v>6</v>
      </c>
      <c r="N69" s="37">
        <v>26</v>
      </c>
      <c r="O69" s="37">
        <v>5</v>
      </c>
      <c r="P69" s="37">
        <v>1</v>
      </c>
      <c r="Q69" s="37">
        <v>3</v>
      </c>
      <c r="R69" s="37">
        <v>15</v>
      </c>
      <c r="S69" s="37">
        <v>2</v>
      </c>
      <c r="T69" s="37">
        <v>7</v>
      </c>
      <c r="U69" s="37">
        <v>7</v>
      </c>
      <c r="V69" s="35">
        <f t="shared" si="22"/>
        <v>211</v>
      </c>
    </row>
    <row r="70" spans="2:22" ht="12.75" customHeight="1">
      <c r="B70" s="36" t="s">
        <v>135</v>
      </c>
      <c r="C70" s="40"/>
      <c r="D70" s="40"/>
      <c r="E70" s="34" t="s">
        <v>136</v>
      </c>
      <c r="F70" s="37">
        <v>24</v>
      </c>
      <c r="G70" s="37">
        <v>5</v>
      </c>
      <c r="H70" s="37">
        <v>25</v>
      </c>
      <c r="I70" s="37">
        <v>6</v>
      </c>
      <c r="J70" s="37">
        <v>4</v>
      </c>
      <c r="K70" s="37">
        <v>12</v>
      </c>
      <c r="L70" s="37">
        <v>24</v>
      </c>
      <c r="M70" s="37">
        <v>17</v>
      </c>
      <c r="N70" s="37">
        <v>55</v>
      </c>
      <c r="O70" s="37">
        <v>8</v>
      </c>
      <c r="P70" s="37">
        <v>4</v>
      </c>
      <c r="Q70" s="37">
        <v>7</v>
      </c>
      <c r="R70" s="37">
        <v>22</v>
      </c>
      <c r="S70" s="37">
        <v>11</v>
      </c>
      <c r="T70" s="37">
        <v>14</v>
      </c>
      <c r="U70" s="37">
        <v>6</v>
      </c>
      <c r="V70" s="35">
        <f t="shared" si="22"/>
        <v>244</v>
      </c>
    </row>
    <row r="71" spans="2:22" ht="12.75" customHeight="1">
      <c r="B71" s="36" t="s">
        <v>137</v>
      </c>
      <c r="C71" s="40"/>
      <c r="D71" s="40"/>
      <c r="E71" s="34" t="s">
        <v>193</v>
      </c>
      <c r="F71" s="37">
        <f>F72+F73</f>
        <v>73</v>
      </c>
      <c r="G71" s="37">
        <f aca="true" t="shared" si="32" ref="G71:U71">G72+G73</f>
        <v>4</v>
      </c>
      <c r="H71" s="37">
        <f t="shared" si="32"/>
        <v>19</v>
      </c>
      <c r="I71" s="37">
        <f t="shared" si="32"/>
        <v>13</v>
      </c>
      <c r="J71" s="37">
        <f t="shared" si="32"/>
        <v>5</v>
      </c>
      <c r="K71" s="37">
        <f t="shared" si="32"/>
        <v>10</v>
      </c>
      <c r="L71" s="37">
        <f t="shared" si="32"/>
        <v>15</v>
      </c>
      <c r="M71" s="37">
        <f t="shared" si="32"/>
        <v>25</v>
      </c>
      <c r="N71" s="37">
        <f t="shared" si="32"/>
        <v>75</v>
      </c>
      <c r="O71" s="37">
        <f t="shared" si="32"/>
        <v>20</v>
      </c>
      <c r="P71" s="37">
        <f t="shared" si="32"/>
        <v>11</v>
      </c>
      <c r="Q71" s="37">
        <f t="shared" si="32"/>
        <v>33</v>
      </c>
      <c r="R71" s="37">
        <f t="shared" si="32"/>
        <v>48</v>
      </c>
      <c r="S71" s="37">
        <f t="shared" si="32"/>
        <v>12</v>
      </c>
      <c r="T71" s="37">
        <f t="shared" si="32"/>
        <v>19</v>
      </c>
      <c r="U71" s="37">
        <f t="shared" si="32"/>
        <v>10</v>
      </c>
      <c r="V71" s="35">
        <f t="shared" si="22"/>
        <v>392</v>
      </c>
    </row>
    <row r="72" spans="2:22" ht="12.75" customHeight="1">
      <c r="B72" s="36" t="s">
        <v>138</v>
      </c>
      <c r="C72" s="40"/>
      <c r="D72" s="40"/>
      <c r="E72" s="34" t="s">
        <v>139</v>
      </c>
      <c r="F72" s="37">
        <v>46</v>
      </c>
      <c r="G72" s="37">
        <v>2</v>
      </c>
      <c r="H72" s="37">
        <v>6</v>
      </c>
      <c r="I72" s="37">
        <v>10</v>
      </c>
      <c r="J72" s="37">
        <v>1</v>
      </c>
      <c r="K72" s="37">
        <v>1</v>
      </c>
      <c r="L72" s="37">
        <v>4</v>
      </c>
      <c r="M72" s="37">
        <v>5</v>
      </c>
      <c r="N72" s="37">
        <v>14</v>
      </c>
      <c r="O72" s="37">
        <v>5</v>
      </c>
      <c r="P72" s="37">
        <v>2</v>
      </c>
      <c r="Q72" s="37">
        <v>2</v>
      </c>
      <c r="R72" s="37">
        <v>11</v>
      </c>
      <c r="S72" s="37">
        <v>1</v>
      </c>
      <c r="T72" s="37">
        <v>4</v>
      </c>
      <c r="U72" s="37">
        <v>6</v>
      </c>
      <c r="V72" s="35">
        <f t="shared" si="22"/>
        <v>120</v>
      </c>
    </row>
    <row r="73" spans="2:22" ht="12.75" customHeight="1">
      <c r="B73" s="36" t="s">
        <v>140</v>
      </c>
      <c r="C73" s="40"/>
      <c r="D73" s="40"/>
      <c r="E73" s="34" t="s">
        <v>141</v>
      </c>
      <c r="F73" s="37">
        <v>27</v>
      </c>
      <c r="G73" s="37">
        <v>2</v>
      </c>
      <c r="H73" s="37">
        <v>13</v>
      </c>
      <c r="I73" s="37">
        <v>3</v>
      </c>
      <c r="J73" s="37">
        <v>4</v>
      </c>
      <c r="K73" s="37">
        <v>9</v>
      </c>
      <c r="L73" s="37">
        <v>11</v>
      </c>
      <c r="M73" s="37">
        <v>20</v>
      </c>
      <c r="N73" s="37">
        <v>61</v>
      </c>
      <c r="O73" s="37">
        <v>15</v>
      </c>
      <c r="P73" s="37">
        <v>9</v>
      </c>
      <c r="Q73" s="37">
        <v>31</v>
      </c>
      <c r="R73" s="37">
        <v>37</v>
      </c>
      <c r="S73" s="37">
        <v>11</v>
      </c>
      <c r="T73" s="37">
        <v>15</v>
      </c>
      <c r="U73" s="37">
        <v>4</v>
      </c>
      <c r="V73" s="35">
        <f t="shared" si="22"/>
        <v>272</v>
      </c>
    </row>
    <row r="74" spans="2:22" ht="12.75" customHeight="1">
      <c r="B74" s="36" t="s">
        <v>142</v>
      </c>
      <c r="C74" s="40"/>
      <c r="D74" s="40"/>
      <c r="E74" s="34" t="s">
        <v>143</v>
      </c>
      <c r="F74" s="37">
        <f>F75+F76</f>
        <v>272</v>
      </c>
      <c r="G74" s="37">
        <f aca="true" t="shared" si="33" ref="G74:U74">G75+G76</f>
        <v>39</v>
      </c>
      <c r="H74" s="37">
        <f t="shared" si="33"/>
        <v>108</v>
      </c>
      <c r="I74" s="37">
        <f t="shared" si="33"/>
        <v>51</v>
      </c>
      <c r="J74" s="37">
        <f t="shared" si="33"/>
        <v>27</v>
      </c>
      <c r="K74" s="37">
        <f t="shared" si="33"/>
        <v>55</v>
      </c>
      <c r="L74" s="37">
        <f t="shared" si="33"/>
        <v>71</v>
      </c>
      <c r="M74" s="37">
        <f t="shared" si="33"/>
        <v>104</v>
      </c>
      <c r="N74" s="37">
        <f t="shared" si="33"/>
        <v>339</v>
      </c>
      <c r="O74" s="37">
        <f t="shared" si="33"/>
        <v>99</v>
      </c>
      <c r="P74" s="37">
        <f t="shared" si="33"/>
        <v>26</v>
      </c>
      <c r="Q74" s="37">
        <f t="shared" si="33"/>
        <v>74</v>
      </c>
      <c r="R74" s="37">
        <f t="shared" si="33"/>
        <v>81</v>
      </c>
      <c r="S74" s="37">
        <f t="shared" si="33"/>
        <v>29</v>
      </c>
      <c r="T74" s="37">
        <f t="shared" si="33"/>
        <v>66</v>
      </c>
      <c r="U74" s="37">
        <f t="shared" si="33"/>
        <v>36</v>
      </c>
      <c r="V74" s="35">
        <f t="shared" si="22"/>
        <v>1477</v>
      </c>
    </row>
    <row r="75" spans="2:22" ht="12.75" customHeight="1">
      <c r="B75" s="36" t="s">
        <v>145</v>
      </c>
      <c r="C75" s="40"/>
      <c r="D75" s="40"/>
      <c r="E75" s="34" t="s">
        <v>194</v>
      </c>
      <c r="F75" s="37">
        <f>F78+F81</f>
        <v>169</v>
      </c>
      <c r="G75" s="37">
        <f aca="true" t="shared" si="34" ref="G75:U75">G78+G81</f>
        <v>7</v>
      </c>
      <c r="H75" s="37">
        <f t="shared" si="34"/>
        <v>34</v>
      </c>
      <c r="I75" s="37">
        <f t="shared" si="34"/>
        <v>18</v>
      </c>
      <c r="J75" s="37">
        <f t="shared" si="34"/>
        <v>7</v>
      </c>
      <c r="K75" s="37">
        <f t="shared" si="34"/>
        <v>12</v>
      </c>
      <c r="L75" s="37">
        <f t="shared" si="34"/>
        <v>9</v>
      </c>
      <c r="M75" s="37">
        <f t="shared" si="34"/>
        <v>10</v>
      </c>
      <c r="N75" s="37">
        <f t="shared" si="34"/>
        <v>52</v>
      </c>
      <c r="O75" s="37">
        <f t="shared" si="34"/>
        <v>21</v>
      </c>
      <c r="P75" s="37">
        <f t="shared" si="34"/>
        <v>1</v>
      </c>
      <c r="Q75" s="37">
        <f t="shared" si="34"/>
        <v>15</v>
      </c>
      <c r="R75" s="37">
        <f t="shared" si="34"/>
        <v>20</v>
      </c>
      <c r="S75" s="37">
        <f t="shared" si="34"/>
        <v>6</v>
      </c>
      <c r="T75" s="37">
        <f t="shared" si="34"/>
        <v>19</v>
      </c>
      <c r="U75" s="37">
        <f t="shared" si="34"/>
        <v>16</v>
      </c>
      <c r="V75" s="35">
        <f t="shared" si="22"/>
        <v>416</v>
      </c>
    </row>
    <row r="76" spans="2:22" ht="12.75" customHeight="1">
      <c r="B76" s="36" t="s">
        <v>144</v>
      </c>
      <c r="C76" s="40"/>
      <c r="D76" s="40"/>
      <c r="E76" s="34" t="s">
        <v>195</v>
      </c>
      <c r="F76" s="37">
        <f>F79+F82</f>
        <v>103</v>
      </c>
      <c r="G76" s="37">
        <f aca="true" t="shared" si="35" ref="G76:U76">G79+G82</f>
        <v>32</v>
      </c>
      <c r="H76" s="37">
        <f t="shared" si="35"/>
        <v>74</v>
      </c>
      <c r="I76" s="37">
        <f t="shared" si="35"/>
        <v>33</v>
      </c>
      <c r="J76" s="37">
        <f t="shared" si="35"/>
        <v>20</v>
      </c>
      <c r="K76" s="37">
        <f t="shared" si="35"/>
        <v>43</v>
      </c>
      <c r="L76" s="37">
        <f t="shared" si="35"/>
        <v>62</v>
      </c>
      <c r="M76" s="37">
        <f t="shared" si="35"/>
        <v>94</v>
      </c>
      <c r="N76" s="37">
        <f t="shared" si="35"/>
        <v>287</v>
      </c>
      <c r="O76" s="37">
        <f t="shared" si="35"/>
        <v>78</v>
      </c>
      <c r="P76" s="37">
        <f t="shared" si="35"/>
        <v>25</v>
      </c>
      <c r="Q76" s="37">
        <f t="shared" si="35"/>
        <v>59</v>
      </c>
      <c r="R76" s="37">
        <f t="shared" si="35"/>
        <v>61</v>
      </c>
      <c r="S76" s="37">
        <f t="shared" si="35"/>
        <v>23</v>
      </c>
      <c r="T76" s="37">
        <f t="shared" si="35"/>
        <v>47</v>
      </c>
      <c r="U76" s="37">
        <f t="shared" si="35"/>
        <v>20</v>
      </c>
      <c r="V76" s="35">
        <f t="shared" si="22"/>
        <v>1061</v>
      </c>
    </row>
    <row r="77" spans="2:22" ht="12.75" customHeight="1">
      <c r="B77" s="36" t="s">
        <v>146</v>
      </c>
      <c r="C77" s="40"/>
      <c r="D77" s="40"/>
      <c r="E77" s="34" t="s">
        <v>196</v>
      </c>
      <c r="F77" s="37">
        <f>F78+F79</f>
        <v>132</v>
      </c>
      <c r="G77" s="37">
        <f aca="true" t="shared" si="36" ref="G77:U77">G78+G79</f>
        <v>20</v>
      </c>
      <c r="H77" s="37">
        <f t="shared" si="36"/>
        <v>52</v>
      </c>
      <c r="I77" s="37">
        <f t="shared" si="36"/>
        <v>26</v>
      </c>
      <c r="J77" s="37">
        <f t="shared" si="36"/>
        <v>15</v>
      </c>
      <c r="K77" s="37">
        <f t="shared" si="36"/>
        <v>27</v>
      </c>
      <c r="L77" s="37">
        <f t="shared" si="36"/>
        <v>44</v>
      </c>
      <c r="M77" s="37">
        <f t="shared" si="36"/>
        <v>55</v>
      </c>
      <c r="N77" s="37">
        <f t="shared" si="36"/>
        <v>157</v>
      </c>
      <c r="O77" s="37">
        <f t="shared" si="36"/>
        <v>37</v>
      </c>
      <c r="P77" s="37">
        <f t="shared" si="36"/>
        <v>10</v>
      </c>
      <c r="Q77" s="37">
        <f t="shared" si="36"/>
        <v>38</v>
      </c>
      <c r="R77" s="37">
        <f t="shared" si="36"/>
        <v>43</v>
      </c>
      <c r="S77" s="37">
        <f t="shared" si="36"/>
        <v>18</v>
      </c>
      <c r="T77" s="37">
        <f t="shared" si="36"/>
        <v>24</v>
      </c>
      <c r="U77" s="37">
        <f t="shared" si="36"/>
        <v>13</v>
      </c>
      <c r="V77" s="35">
        <f t="shared" si="22"/>
        <v>711</v>
      </c>
    </row>
    <row r="78" spans="2:22" ht="12.75" customHeight="1">
      <c r="B78" s="36" t="s">
        <v>147</v>
      </c>
      <c r="C78" s="40"/>
      <c r="D78" s="40"/>
      <c r="E78" s="34" t="s">
        <v>197</v>
      </c>
      <c r="F78" s="37">
        <v>80</v>
      </c>
      <c r="G78" s="37">
        <v>5</v>
      </c>
      <c r="H78" s="37">
        <v>19</v>
      </c>
      <c r="I78" s="37">
        <v>11</v>
      </c>
      <c r="J78" s="37">
        <v>6</v>
      </c>
      <c r="K78" s="37">
        <v>8</v>
      </c>
      <c r="L78" s="37">
        <v>7</v>
      </c>
      <c r="M78" s="37">
        <v>6</v>
      </c>
      <c r="N78" s="37">
        <v>28</v>
      </c>
      <c r="O78" s="37">
        <v>9</v>
      </c>
      <c r="P78" s="37">
        <v>0</v>
      </c>
      <c r="Q78" s="37">
        <v>8</v>
      </c>
      <c r="R78" s="37">
        <v>11</v>
      </c>
      <c r="S78" s="37">
        <v>4</v>
      </c>
      <c r="T78" s="37">
        <v>4</v>
      </c>
      <c r="U78" s="37">
        <v>5</v>
      </c>
      <c r="V78" s="35">
        <f t="shared" si="22"/>
        <v>211</v>
      </c>
    </row>
    <row r="79" spans="2:22" ht="12.75" customHeight="1">
      <c r="B79" s="36" t="s">
        <v>148</v>
      </c>
      <c r="C79" s="40"/>
      <c r="D79" s="40"/>
      <c r="E79" s="34" t="s">
        <v>198</v>
      </c>
      <c r="F79" s="37">
        <v>52</v>
      </c>
      <c r="G79" s="37">
        <v>15</v>
      </c>
      <c r="H79" s="37">
        <v>33</v>
      </c>
      <c r="I79" s="37">
        <v>15</v>
      </c>
      <c r="J79" s="37">
        <v>9</v>
      </c>
      <c r="K79" s="37">
        <v>19</v>
      </c>
      <c r="L79" s="37">
        <v>37</v>
      </c>
      <c r="M79" s="37">
        <v>49</v>
      </c>
      <c r="N79" s="37">
        <v>129</v>
      </c>
      <c r="O79" s="37">
        <v>28</v>
      </c>
      <c r="P79" s="37">
        <v>10</v>
      </c>
      <c r="Q79" s="37">
        <v>30</v>
      </c>
      <c r="R79" s="37">
        <v>32</v>
      </c>
      <c r="S79" s="37">
        <v>14</v>
      </c>
      <c r="T79" s="37">
        <v>20</v>
      </c>
      <c r="U79" s="37">
        <v>8</v>
      </c>
      <c r="V79" s="35">
        <f t="shared" si="22"/>
        <v>500</v>
      </c>
    </row>
    <row r="80" spans="2:22" ht="12.75" customHeight="1">
      <c r="B80" s="36" t="s">
        <v>149</v>
      </c>
      <c r="C80" s="40"/>
      <c r="D80" s="40"/>
      <c r="E80" s="34" t="s">
        <v>199</v>
      </c>
      <c r="F80" s="37">
        <f>F81+F82</f>
        <v>140</v>
      </c>
      <c r="G80" s="37">
        <f aca="true" t="shared" si="37" ref="G80:U80">G81+G82</f>
        <v>19</v>
      </c>
      <c r="H80" s="37">
        <f t="shared" si="37"/>
        <v>56</v>
      </c>
      <c r="I80" s="37">
        <f t="shared" si="37"/>
        <v>25</v>
      </c>
      <c r="J80" s="37">
        <f t="shared" si="37"/>
        <v>12</v>
      </c>
      <c r="K80" s="37">
        <f t="shared" si="37"/>
        <v>28</v>
      </c>
      <c r="L80" s="37">
        <f t="shared" si="37"/>
        <v>27</v>
      </c>
      <c r="M80" s="37">
        <f t="shared" si="37"/>
        <v>49</v>
      </c>
      <c r="N80" s="37">
        <f t="shared" si="37"/>
        <v>182</v>
      </c>
      <c r="O80" s="37">
        <f t="shared" si="37"/>
        <v>62</v>
      </c>
      <c r="P80" s="37">
        <f t="shared" si="37"/>
        <v>16</v>
      </c>
      <c r="Q80" s="37">
        <f t="shared" si="37"/>
        <v>36</v>
      </c>
      <c r="R80" s="37">
        <f t="shared" si="37"/>
        <v>38</v>
      </c>
      <c r="S80" s="37">
        <f t="shared" si="37"/>
        <v>11</v>
      </c>
      <c r="T80" s="37">
        <f t="shared" si="37"/>
        <v>42</v>
      </c>
      <c r="U80" s="37">
        <f t="shared" si="37"/>
        <v>23</v>
      </c>
      <c r="V80" s="35">
        <f t="shared" si="22"/>
        <v>766</v>
      </c>
    </row>
    <row r="81" spans="2:22" ht="12.75" customHeight="1">
      <c r="B81" s="36" t="s">
        <v>150</v>
      </c>
      <c r="C81" s="40"/>
      <c r="D81" s="40"/>
      <c r="E81" s="34" t="s">
        <v>200</v>
      </c>
      <c r="F81" s="37">
        <v>89</v>
      </c>
      <c r="G81" s="37">
        <v>2</v>
      </c>
      <c r="H81" s="37">
        <v>15</v>
      </c>
      <c r="I81" s="37">
        <v>7</v>
      </c>
      <c r="J81" s="37">
        <v>1</v>
      </c>
      <c r="K81" s="37">
        <v>4</v>
      </c>
      <c r="L81" s="37">
        <v>2</v>
      </c>
      <c r="M81" s="37">
        <v>4</v>
      </c>
      <c r="N81" s="37">
        <v>24</v>
      </c>
      <c r="O81" s="37">
        <v>12</v>
      </c>
      <c r="P81" s="37">
        <v>1</v>
      </c>
      <c r="Q81" s="37">
        <v>7</v>
      </c>
      <c r="R81" s="37">
        <v>9</v>
      </c>
      <c r="S81" s="37">
        <v>2</v>
      </c>
      <c r="T81" s="37">
        <v>15</v>
      </c>
      <c r="U81" s="37">
        <v>11</v>
      </c>
      <c r="V81" s="35">
        <f t="shared" si="22"/>
        <v>205</v>
      </c>
    </row>
    <row r="82" spans="2:22" ht="12.75" customHeight="1">
      <c r="B82" s="36" t="s">
        <v>151</v>
      </c>
      <c r="C82" s="40"/>
      <c r="D82" s="40"/>
      <c r="E82" s="34" t="s">
        <v>201</v>
      </c>
      <c r="F82" s="37">
        <v>51</v>
      </c>
      <c r="G82" s="37">
        <v>17</v>
      </c>
      <c r="H82" s="37">
        <v>41</v>
      </c>
      <c r="I82" s="37">
        <v>18</v>
      </c>
      <c r="J82" s="37">
        <v>11</v>
      </c>
      <c r="K82" s="37">
        <v>24</v>
      </c>
      <c r="L82" s="37">
        <v>25</v>
      </c>
      <c r="M82" s="37">
        <v>45</v>
      </c>
      <c r="N82" s="37">
        <v>158</v>
      </c>
      <c r="O82" s="37">
        <v>50</v>
      </c>
      <c r="P82" s="37">
        <v>15</v>
      </c>
      <c r="Q82" s="37">
        <v>29</v>
      </c>
      <c r="R82" s="37">
        <v>29</v>
      </c>
      <c r="S82" s="37">
        <v>9</v>
      </c>
      <c r="T82" s="37">
        <v>27</v>
      </c>
      <c r="U82" s="37">
        <v>12</v>
      </c>
      <c r="V82" s="35">
        <f t="shared" si="22"/>
        <v>561</v>
      </c>
    </row>
    <row r="83" spans="2:22" ht="12.75" customHeight="1">
      <c r="B83" s="31" t="s">
        <v>181</v>
      </c>
      <c r="C83" s="41"/>
      <c r="D83" s="42"/>
      <c r="E83" s="34" t="s">
        <v>183</v>
      </c>
      <c r="F83" s="43">
        <f>SUM(F20/F19)*100</f>
        <v>0.5710883906383037</v>
      </c>
      <c r="G83" s="43">
        <f aca="true" t="shared" si="38" ref="G83:V83">SUM(G20/G19)*100</f>
        <v>0.49968440984641277</v>
      </c>
      <c r="H83" s="43">
        <f t="shared" si="38"/>
        <v>0.7545689496031014</v>
      </c>
      <c r="I83" s="43">
        <f t="shared" si="38"/>
        <v>0.6276747503566333</v>
      </c>
      <c r="J83" s="43">
        <f t="shared" si="38"/>
        <v>0.5912495072920773</v>
      </c>
      <c r="K83" s="43">
        <f t="shared" si="38"/>
        <v>0.4996305548713979</v>
      </c>
      <c r="L83" s="43">
        <f t="shared" si="38"/>
        <v>0.4400268036631673</v>
      </c>
      <c r="M83" s="43">
        <f t="shared" si="38"/>
        <v>0.5342292228892438</v>
      </c>
      <c r="N83" s="43">
        <f t="shared" si="38"/>
        <v>0.5022110769562638</v>
      </c>
      <c r="O83" s="43">
        <f t="shared" si="38"/>
        <v>0.5901521566212506</v>
      </c>
      <c r="P83" s="43">
        <f t="shared" si="38"/>
        <v>0.4109754623473951</v>
      </c>
      <c r="Q83" s="43">
        <f t="shared" si="38"/>
        <v>0.5425038999743882</v>
      </c>
      <c r="R83" s="43">
        <f t="shared" si="38"/>
        <v>0.49044356292823654</v>
      </c>
      <c r="S83" s="43">
        <f t="shared" si="38"/>
        <v>0.6052334895864239</v>
      </c>
      <c r="T83" s="43">
        <f t="shared" si="38"/>
        <v>0.4580358345682338</v>
      </c>
      <c r="U83" s="43">
        <f t="shared" si="38"/>
        <v>0.3922003922003922</v>
      </c>
      <c r="V83" s="43">
        <f t="shared" si="38"/>
        <v>0.5325631307600941</v>
      </c>
    </row>
    <row r="84" spans="2:22" ht="12.75" customHeight="1">
      <c r="B84" s="31" t="s">
        <v>153</v>
      </c>
      <c r="C84" s="41"/>
      <c r="D84" s="42"/>
      <c r="E84" s="34" t="s">
        <v>152</v>
      </c>
      <c r="F84" s="43">
        <f>SUM(F21/F20)*100</f>
        <v>54.54545454545454</v>
      </c>
      <c r="G84" s="43">
        <f aca="true" t="shared" si="39" ref="G84:V84">SUM(G21/G20)*100</f>
        <v>54.736842105263165</v>
      </c>
      <c r="H84" s="43">
        <f t="shared" si="39"/>
        <v>55.35168195718655</v>
      </c>
      <c r="I84" s="43">
        <f t="shared" si="39"/>
        <v>53.896103896103895</v>
      </c>
      <c r="J84" s="43">
        <f t="shared" si="39"/>
        <v>53.333333333333336</v>
      </c>
      <c r="K84" s="43">
        <f t="shared" si="39"/>
        <v>51.40845070422535</v>
      </c>
      <c r="L84" s="43">
        <f t="shared" si="39"/>
        <v>57.868020304568525</v>
      </c>
      <c r="M84" s="43">
        <f t="shared" si="39"/>
        <v>50.85910652920962</v>
      </c>
      <c r="N84" s="43">
        <f t="shared" si="39"/>
        <v>49.53020134228188</v>
      </c>
      <c r="O84" s="43">
        <f t="shared" si="39"/>
        <v>48.69565217391305</v>
      </c>
      <c r="P84" s="43">
        <f t="shared" si="39"/>
        <v>47.05882352941176</v>
      </c>
      <c r="Q84" s="43">
        <f t="shared" si="39"/>
        <v>52.36051502145923</v>
      </c>
      <c r="R84" s="43">
        <f t="shared" si="39"/>
        <v>51.17647058823529</v>
      </c>
      <c r="S84" s="43">
        <f t="shared" si="39"/>
        <v>54.90196078431373</v>
      </c>
      <c r="T84" s="43">
        <f t="shared" si="39"/>
        <v>47.05882352941176</v>
      </c>
      <c r="U84" s="43">
        <f t="shared" si="39"/>
        <v>49.056603773584904</v>
      </c>
      <c r="V84" s="43">
        <f t="shared" si="39"/>
        <v>52.1044992743106</v>
      </c>
    </row>
    <row r="85" spans="2:22" ht="12.75" customHeight="1">
      <c r="B85" s="31" t="s">
        <v>154</v>
      </c>
      <c r="C85" s="41"/>
      <c r="D85" s="42"/>
      <c r="E85" s="34" t="s">
        <v>155</v>
      </c>
      <c r="F85" s="43">
        <f>SUM(F22/F20)*100</f>
        <v>45.45454545454545</v>
      </c>
      <c r="G85" s="43">
        <f aca="true" t="shared" si="40" ref="G85:V85">SUM(G22/G20)*100</f>
        <v>45.26315789473684</v>
      </c>
      <c r="H85" s="43">
        <f t="shared" si="40"/>
        <v>44.64831804281346</v>
      </c>
      <c r="I85" s="43">
        <f t="shared" si="40"/>
        <v>46.103896103896105</v>
      </c>
      <c r="J85" s="43">
        <f t="shared" si="40"/>
        <v>46.666666666666664</v>
      </c>
      <c r="K85" s="43">
        <f t="shared" si="40"/>
        <v>48.59154929577465</v>
      </c>
      <c r="L85" s="43">
        <f t="shared" si="40"/>
        <v>42.13197969543147</v>
      </c>
      <c r="M85" s="43">
        <f t="shared" si="40"/>
        <v>49.140893470790374</v>
      </c>
      <c r="N85" s="43">
        <f t="shared" si="40"/>
        <v>50.46979865771812</v>
      </c>
      <c r="O85" s="43">
        <f t="shared" si="40"/>
        <v>51.30434782608696</v>
      </c>
      <c r="P85" s="43">
        <f t="shared" si="40"/>
        <v>52.94117647058824</v>
      </c>
      <c r="Q85" s="43">
        <f t="shared" si="40"/>
        <v>47.63948497854077</v>
      </c>
      <c r="R85" s="43">
        <f t="shared" si="40"/>
        <v>48.8235294117647</v>
      </c>
      <c r="S85" s="43">
        <f t="shared" si="40"/>
        <v>45.09803921568628</v>
      </c>
      <c r="T85" s="43">
        <f t="shared" si="40"/>
        <v>52.94117647058824</v>
      </c>
      <c r="U85" s="43">
        <f t="shared" si="40"/>
        <v>50.943396226415096</v>
      </c>
      <c r="V85" s="43">
        <f t="shared" si="40"/>
        <v>47.8955007256894</v>
      </c>
    </row>
    <row r="86" spans="2:22" ht="12.75" customHeight="1">
      <c r="B86" s="31" t="s">
        <v>156</v>
      </c>
      <c r="C86" s="41"/>
      <c r="D86" s="42"/>
      <c r="E86" s="34" t="s">
        <v>157</v>
      </c>
      <c r="F86" s="43">
        <f>SUM(F23/F20)*100</f>
        <v>64.60606060606061</v>
      </c>
      <c r="G86" s="43">
        <f aca="true" t="shared" si="41" ref="G86:V86">SUM(G23/G20)*100</f>
        <v>27.368421052631582</v>
      </c>
      <c r="H86" s="43">
        <f t="shared" si="41"/>
        <v>27.82874617737003</v>
      </c>
      <c r="I86" s="43">
        <f t="shared" si="41"/>
        <v>42.2077922077922</v>
      </c>
      <c r="J86" s="43">
        <f t="shared" si="41"/>
        <v>22.666666666666664</v>
      </c>
      <c r="K86" s="43">
        <f t="shared" si="41"/>
        <v>19.718309859154928</v>
      </c>
      <c r="L86" s="43">
        <f t="shared" si="41"/>
        <v>18.274111675126903</v>
      </c>
      <c r="M86" s="43">
        <f t="shared" si="41"/>
        <v>11.683848797250858</v>
      </c>
      <c r="N86" s="43">
        <f t="shared" si="41"/>
        <v>17.986577181208055</v>
      </c>
      <c r="O86" s="43">
        <f t="shared" si="41"/>
        <v>18.695652173913043</v>
      </c>
      <c r="P86" s="43">
        <f t="shared" si="41"/>
        <v>8.823529411764707</v>
      </c>
      <c r="Q86" s="43">
        <f t="shared" si="41"/>
        <v>14.163090128755366</v>
      </c>
      <c r="R86" s="43">
        <f t="shared" si="41"/>
        <v>23.235294117647058</v>
      </c>
      <c r="S86" s="43">
        <f t="shared" si="41"/>
        <v>19.607843137254903</v>
      </c>
      <c r="T86" s="43">
        <f t="shared" si="41"/>
        <v>28.921568627450984</v>
      </c>
      <c r="U86" s="43">
        <f t="shared" si="41"/>
        <v>48.113207547169814</v>
      </c>
      <c r="V86" s="43">
        <f t="shared" si="41"/>
        <v>30.358006773101113</v>
      </c>
    </row>
    <row r="87" spans="2:22" ht="12.75" customHeight="1">
      <c r="B87" s="31" t="s">
        <v>158</v>
      </c>
      <c r="C87" s="41"/>
      <c r="D87" s="42"/>
      <c r="E87" s="34" t="s">
        <v>159</v>
      </c>
      <c r="F87" s="43">
        <f>SUM(F24/F20)*100</f>
        <v>35.39393939393939</v>
      </c>
      <c r="G87" s="43">
        <f aca="true" t="shared" si="42" ref="G87:V87">SUM(G24/G20)*100</f>
        <v>72.63157894736842</v>
      </c>
      <c r="H87" s="43">
        <f t="shared" si="42"/>
        <v>72.17125382262996</v>
      </c>
      <c r="I87" s="43">
        <f t="shared" si="42"/>
        <v>57.7922077922078</v>
      </c>
      <c r="J87" s="43">
        <f t="shared" si="42"/>
        <v>77.33333333333333</v>
      </c>
      <c r="K87" s="43">
        <f t="shared" si="42"/>
        <v>80.28169014084507</v>
      </c>
      <c r="L87" s="43">
        <f t="shared" si="42"/>
        <v>81.7258883248731</v>
      </c>
      <c r="M87" s="43">
        <f t="shared" si="42"/>
        <v>88.31615120274914</v>
      </c>
      <c r="N87" s="43">
        <f t="shared" si="42"/>
        <v>82.01342281879195</v>
      </c>
      <c r="O87" s="43">
        <f t="shared" si="42"/>
        <v>81.30434782608695</v>
      </c>
      <c r="P87" s="43">
        <f t="shared" si="42"/>
        <v>91.17647058823529</v>
      </c>
      <c r="Q87" s="43">
        <f t="shared" si="42"/>
        <v>85.83690987124464</v>
      </c>
      <c r="R87" s="43">
        <f t="shared" si="42"/>
        <v>76.76470588235294</v>
      </c>
      <c r="S87" s="43">
        <f t="shared" si="42"/>
        <v>80.3921568627451</v>
      </c>
      <c r="T87" s="43">
        <f t="shared" si="42"/>
        <v>71.07843137254902</v>
      </c>
      <c r="U87" s="43">
        <f t="shared" si="42"/>
        <v>51.886792452830186</v>
      </c>
      <c r="V87" s="43">
        <f t="shared" si="42"/>
        <v>69.64199322689889</v>
      </c>
    </row>
    <row r="88" spans="2:22" ht="12.75" customHeight="1">
      <c r="B88" s="31" t="s">
        <v>160</v>
      </c>
      <c r="C88" s="41"/>
      <c r="D88" s="42"/>
      <c r="E88" s="34" t="s">
        <v>161</v>
      </c>
      <c r="F88" s="43">
        <f>SUM(F29/F20)*100</f>
        <v>29.818181818181817</v>
      </c>
      <c r="G88" s="43">
        <f aca="true" t="shared" si="43" ref="G88:V88">SUM(G29/G20)*100</f>
        <v>30.526315789473685</v>
      </c>
      <c r="H88" s="43">
        <f t="shared" si="43"/>
        <v>21.406727828746178</v>
      </c>
      <c r="I88" s="43">
        <f t="shared" si="43"/>
        <v>27.27272727272727</v>
      </c>
      <c r="J88" s="43">
        <f t="shared" si="43"/>
        <v>26.666666666666668</v>
      </c>
      <c r="K88" s="43">
        <f t="shared" si="43"/>
        <v>26.056338028169012</v>
      </c>
      <c r="L88" s="43">
        <f t="shared" si="43"/>
        <v>14.720812182741117</v>
      </c>
      <c r="M88" s="43">
        <f t="shared" si="43"/>
        <v>23.711340206185564</v>
      </c>
      <c r="N88" s="43">
        <f t="shared" si="43"/>
        <v>19.59731543624161</v>
      </c>
      <c r="O88" s="43">
        <f t="shared" si="43"/>
        <v>26.956521739130434</v>
      </c>
      <c r="P88" s="43">
        <f t="shared" si="43"/>
        <v>20.588235294117645</v>
      </c>
      <c r="Q88" s="43">
        <f t="shared" si="43"/>
        <v>24.463519313304722</v>
      </c>
      <c r="R88" s="43">
        <f t="shared" si="43"/>
        <v>33.52941176470588</v>
      </c>
      <c r="S88" s="43">
        <f t="shared" si="43"/>
        <v>20.588235294117645</v>
      </c>
      <c r="T88" s="43">
        <f t="shared" si="43"/>
        <v>25.49019607843137</v>
      </c>
      <c r="U88" s="43">
        <f t="shared" si="43"/>
        <v>16.9811320754717</v>
      </c>
      <c r="V88" s="43">
        <f t="shared" si="43"/>
        <v>24.818577648766325</v>
      </c>
    </row>
    <row r="89" spans="2:22" ht="12.75" customHeight="1">
      <c r="B89" s="31" t="s">
        <v>162</v>
      </c>
      <c r="C89" s="41"/>
      <c r="D89" s="42"/>
      <c r="E89" s="34" t="s">
        <v>163</v>
      </c>
      <c r="F89" s="43">
        <f>SUM(F30/F29)*100</f>
        <v>66.66666666666666</v>
      </c>
      <c r="G89" s="43">
        <f aca="true" t="shared" si="44" ref="G89:V89">SUM(G30/G29)*100</f>
        <v>34.48275862068966</v>
      </c>
      <c r="H89" s="43">
        <f t="shared" si="44"/>
        <v>22.857142857142858</v>
      </c>
      <c r="I89" s="43">
        <f t="shared" si="44"/>
        <v>42.857142857142854</v>
      </c>
      <c r="J89" s="43">
        <f t="shared" si="44"/>
        <v>25</v>
      </c>
      <c r="K89" s="43">
        <f t="shared" si="44"/>
        <v>24.324324324324326</v>
      </c>
      <c r="L89" s="43">
        <f t="shared" si="44"/>
        <v>31.03448275862069</v>
      </c>
      <c r="M89" s="43">
        <f t="shared" si="44"/>
        <v>13.043478260869565</v>
      </c>
      <c r="N89" s="43">
        <f t="shared" si="44"/>
        <v>20.54794520547945</v>
      </c>
      <c r="O89" s="43">
        <f t="shared" si="44"/>
        <v>9.67741935483871</v>
      </c>
      <c r="P89" s="43">
        <f t="shared" si="44"/>
        <v>7.142857142857142</v>
      </c>
      <c r="Q89" s="43">
        <f t="shared" si="44"/>
        <v>21.052631578947366</v>
      </c>
      <c r="R89" s="43">
        <f t="shared" si="44"/>
        <v>21.052631578947366</v>
      </c>
      <c r="S89" s="43">
        <f t="shared" si="44"/>
        <v>38.095238095238095</v>
      </c>
      <c r="T89" s="43">
        <f t="shared" si="44"/>
        <v>40.38461538461539</v>
      </c>
      <c r="U89" s="43">
        <f t="shared" si="44"/>
        <v>33.33333333333333</v>
      </c>
      <c r="V89" s="43">
        <f t="shared" si="44"/>
        <v>33.91812865497076</v>
      </c>
    </row>
    <row r="90" spans="2:22" ht="12.75" customHeight="1">
      <c r="B90" s="31" t="s">
        <v>164</v>
      </c>
      <c r="C90" s="41"/>
      <c r="D90" s="42"/>
      <c r="E90" s="34" t="s">
        <v>165</v>
      </c>
      <c r="F90" s="43">
        <f>SUM(F31/F29)*100</f>
        <v>33.33333333333333</v>
      </c>
      <c r="G90" s="43">
        <f aca="true" t="shared" si="45" ref="G90:V90">SUM(G31/G29)*100</f>
        <v>65.51724137931035</v>
      </c>
      <c r="H90" s="43">
        <f t="shared" si="45"/>
        <v>77.14285714285715</v>
      </c>
      <c r="I90" s="43">
        <f t="shared" si="45"/>
        <v>57.14285714285714</v>
      </c>
      <c r="J90" s="43">
        <f t="shared" si="45"/>
        <v>75</v>
      </c>
      <c r="K90" s="43">
        <f t="shared" si="45"/>
        <v>75.67567567567568</v>
      </c>
      <c r="L90" s="43">
        <f t="shared" si="45"/>
        <v>68.96551724137932</v>
      </c>
      <c r="M90" s="43">
        <f t="shared" si="45"/>
        <v>86.95652173913044</v>
      </c>
      <c r="N90" s="43">
        <f t="shared" si="45"/>
        <v>79.45205479452055</v>
      </c>
      <c r="O90" s="43">
        <f t="shared" si="45"/>
        <v>90.32258064516128</v>
      </c>
      <c r="P90" s="43">
        <f t="shared" si="45"/>
        <v>92.85714285714286</v>
      </c>
      <c r="Q90" s="43">
        <f t="shared" si="45"/>
        <v>78.94736842105263</v>
      </c>
      <c r="R90" s="43">
        <f t="shared" si="45"/>
        <v>78.94736842105263</v>
      </c>
      <c r="S90" s="43">
        <f t="shared" si="45"/>
        <v>61.904761904761905</v>
      </c>
      <c r="T90" s="43">
        <f t="shared" si="45"/>
        <v>59.61538461538461</v>
      </c>
      <c r="U90" s="43">
        <f t="shared" si="45"/>
        <v>66.66666666666666</v>
      </c>
      <c r="V90" s="43">
        <f t="shared" si="45"/>
        <v>66.08187134502924</v>
      </c>
    </row>
    <row r="91" spans="2:22" ht="12.75" customHeight="1">
      <c r="B91" s="31" t="s">
        <v>166</v>
      </c>
      <c r="C91" s="41"/>
      <c r="D91" s="42"/>
      <c r="E91" s="34" t="s">
        <v>167</v>
      </c>
      <c r="F91" s="43">
        <f>SUM(F38/F20)*100</f>
        <v>10.787878787878787</v>
      </c>
      <c r="G91" s="43">
        <f aca="true" t="shared" si="46" ref="G91:V91">SUM(G38/G20)*100</f>
        <v>8.421052631578947</v>
      </c>
      <c r="H91" s="43">
        <f t="shared" si="46"/>
        <v>22.93577981651376</v>
      </c>
      <c r="I91" s="43">
        <f t="shared" si="46"/>
        <v>15.584415584415584</v>
      </c>
      <c r="J91" s="43">
        <f t="shared" si="46"/>
        <v>14.666666666666666</v>
      </c>
      <c r="K91" s="43">
        <f t="shared" si="46"/>
        <v>13.380281690140844</v>
      </c>
      <c r="L91" s="43">
        <f t="shared" si="46"/>
        <v>17.258883248730964</v>
      </c>
      <c r="M91" s="43">
        <f t="shared" si="46"/>
        <v>18.213058419243985</v>
      </c>
      <c r="N91" s="43">
        <f t="shared" si="46"/>
        <v>9.53020134228188</v>
      </c>
      <c r="O91" s="43">
        <f t="shared" si="46"/>
        <v>13.043478260869565</v>
      </c>
      <c r="P91" s="43">
        <f t="shared" si="46"/>
        <v>13.23529411764706</v>
      </c>
      <c r="Q91" s="43">
        <f t="shared" si="46"/>
        <v>19.313304721030043</v>
      </c>
      <c r="R91" s="43">
        <f t="shared" si="46"/>
        <v>13.23529411764706</v>
      </c>
      <c r="S91" s="43">
        <f t="shared" si="46"/>
        <v>15.686274509803921</v>
      </c>
      <c r="T91" s="43">
        <f t="shared" si="46"/>
        <v>14.215686274509803</v>
      </c>
      <c r="U91" s="43">
        <f t="shared" si="46"/>
        <v>22.641509433962266</v>
      </c>
      <c r="V91" s="43">
        <f t="shared" si="46"/>
        <v>14.078374455732948</v>
      </c>
    </row>
    <row r="92" spans="2:22" ht="12.75" customHeight="1">
      <c r="B92" s="31" t="s">
        <v>168</v>
      </c>
      <c r="C92" s="41"/>
      <c r="D92" s="42"/>
      <c r="E92" s="34" t="s">
        <v>202</v>
      </c>
      <c r="F92" s="43">
        <f>SUM(F39/F38)*100</f>
        <v>52.80898876404494</v>
      </c>
      <c r="G92" s="43">
        <f aca="true" t="shared" si="47" ref="G92:V92">SUM(G39/G38)*100</f>
        <v>12.5</v>
      </c>
      <c r="H92" s="43">
        <f t="shared" si="47"/>
        <v>21.333333333333336</v>
      </c>
      <c r="I92" s="43">
        <f t="shared" si="47"/>
        <v>12.5</v>
      </c>
      <c r="J92" s="43">
        <f t="shared" si="47"/>
        <v>18.181818181818183</v>
      </c>
      <c r="K92" s="43">
        <f t="shared" si="47"/>
        <v>10.526315789473683</v>
      </c>
      <c r="L92" s="43">
        <f t="shared" si="47"/>
        <v>8.823529411764707</v>
      </c>
      <c r="M92" s="43">
        <f t="shared" si="47"/>
        <v>7.547169811320755</v>
      </c>
      <c r="N92" s="43">
        <f t="shared" si="47"/>
        <v>8.450704225352112</v>
      </c>
      <c r="O92" s="43">
        <f t="shared" si="47"/>
        <v>16.666666666666664</v>
      </c>
      <c r="P92" s="43">
        <f t="shared" si="47"/>
        <v>11.11111111111111</v>
      </c>
      <c r="Q92" s="43">
        <f t="shared" si="47"/>
        <v>2.2222222222222223</v>
      </c>
      <c r="R92" s="43">
        <f t="shared" si="47"/>
        <v>13.333333333333334</v>
      </c>
      <c r="S92" s="43">
        <f t="shared" si="47"/>
        <v>18.75</v>
      </c>
      <c r="T92" s="43">
        <f t="shared" si="47"/>
        <v>20.689655172413794</v>
      </c>
      <c r="U92" s="43">
        <f t="shared" si="47"/>
        <v>58.333333333333336</v>
      </c>
      <c r="V92" s="43">
        <f t="shared" si="47"/>
        <v>20.618556701030926</v>
      </c>
    </row>
    <row r="93" spans="2:22" ht="12.75" customHeight="1">
      <c r="B93" s="31" t="s">
        <v>169</v>
      </c>
      <c r="C93" s="41"/>
      <c r="D93" s="42"/>
      <c r="E93" s="34" t="s">
        <v>203</v>
      </c>
      <c r="F93" s="44">
        <f>SUM(F40/F38)*100</f>
        <v>47.19101123595505</v>
      </c>
      <c r="G93" s="44">
        <f aca="true" t="shared" si="48" ref="G93:V93">SUM(G40/G38)*100</f>
        <v>87.5</v>
      </c>
      <c r="H93" s="44">
        <f t="shared" si="48"/>
        <v>78.66666666666666</v>
      </c>
      <c r="I93" s="44">
        <f t="shared" si="48"/>
        <v>87.5</v>
      </c>
      <c r="J93" s="44">
        <f t="shared" si="48"/>
        <v>81.81818181818183</v>
      </c>
      <c r="K93" s="44">
        <f t="shared" si="48"/>
        <v>89.47368421052632</v>
      </c>
      <c r="L93" s="44">
        <f t="shared" si="48"/>
        <v>91.17647058823529</v>
      </c>
      <c r="M93" s="44">
        <f t="shared" si="48"/>
        <v>92.45283018867924</v>
      </c>
      <c r="N93" s="44">
        <f t="shared" si="48"/>
        <v>91.54929577464789</v>
      </c>
      <c r="O93" s="44">
        <f t="shared" si="48"/>
        <v>83.33333333333334</v>
      </c>
      <c r="P93" s="44">
        <f t="shared" si="48"/>
        <v>88.88888888888889</v>
      </c>
      <c r="Q93" s="44">
        <f t="shared" si="48"/>
        <v>97.77777777777777</v>
      </c>
      <c r="R93" s="44">
        <f t="shared" si="48"/>
        <v>86.66666666666667</v>
      </c>
      <c r="S93" s="44">
        <f t="shared" si="48"/>
        <v>81.25</v>
      </c>
      <c r="T93" s="44">
        <f t="shared" si="48"/>
        <v>79.3103448275862</v>
      </c>
      <c r="U93" s="44">
        <f t="shared" si="48"/>
        <v>41.66666666666667</v>
      </c>
      <c r="V93" s="44">
        <f t="shared" si="48"/>
        <v>79.38144329896907</v>
      </c>
    </row>
    <row r="94" ht="12.75">
      <c r="F94" t="s">
        <v>9</v>
      </c>
    </row>
    <row r="95" s="15" customFormat="1" ht="11.25">
      <c r="B95" s="15" t="s">
        <v>182</v>
      </c>
    </row>
  </sheetData>
  <mergeCells count="82">
    <mergeCell ref="B93:D93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7:D77"/>
    <mergeCell ref="B78:D78"/>
    <mergeCell ref="B79:D79"/>
    <mergeCell ref="B80:D80"/>
    <mergeCell ref="B73:D73"/>
    <mergeCell ref="B74:D74"/>
    <mergeCell ref="B75:D75"/>
    <mergeCell ref="B76:D76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40:D40"/>
    <mergeCell ref="B41:D41"/>
    <mergeCell ref="B42:D42"/>
    <mergeCell ref="B36:D36"/>
    <mergeCell ref="B37:D37"/>
    <mergeCell ref="B38:D38"/>
    <mergeCell ref="B39:D39"/>
    <mergeCell ref="B32:D32"/>
    <mergeCell ref="B33:D33"/>
    <mergeCell ref="B34:D34"/>
    <mergeCell ref="B35:D35"/>
    <mergeCell ref="B27:D27"/>
    <mergeCell ref="B28:D28"/>
    <mergeCell ref="B29:D29"/>
    <mergeCell ref="B31:D31"/>
    <mergeCell ref="B30:D30"/>
    <mergeCell ref="B20:D20"/>
    <mergeCell ref="B21:D21"/>
    <mergeCell ref="B22:D22"/>
    <mergeCell ref="B23:D23"/>
    <mergeCell ref="A6:B6"/>
    <mergeCell ref="D6:E6"/>
    <mergeCell ref="B17:D17"/>
    <mergeCell ref="B8:C8"/>
    <mergeCell ref="B16:E16"/>
    <mergeCell ref="D11:F11"/>
    <mergeCell ref="B13:C13"/>
    <mergeCell ref="B19:D19"/>
    <mergeCell ref="B71:D71"/>
    <mergeCell ref="B72:D72"/>
    <mergeCell ref="B68:D68"/>
    <mergeCell ref="B67:D67"/>
    <mergeCell ref="B69:D69"/>
    <mergeCell ref="B70:D70"/>
    <mergeCell ref="B24:D24"/>
    <mergeCell ref="B25:D25"/>
    <mergeCell ref="B26:D26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2007-07-28T20:22:04Z</cp:lastPrinted>
  <dcterms:created xsi:type="dcterms:W3CDTF">2006-07-09T14:42:40Z</dcterms:created>
  <dcterms:modified xsi:type="dcterms:W3CDTF">2007-07-28T20:22:46Z</dcterms:modified>
  <cp:category/>
  <cp:version/>
  <cp:contentType/>
  <cp:contentStatus/>
</cp:coreProperties>
</file>