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5_13" sheetId="1" r:id="rId1"/>
  </sheets>
  <definedNames>
    <definedName name="_xlnm.Print_Area" localSheetId="0">'15_13'!$A$1:$AK$48</definedName>
  </definedNames>
  <calcPr fullCalcOnLoad="1"/>
</workbook>
</file>

<file path=xl/sharedStrings.xml><?xml version="1.0" encoding="utf-8"?>
<sst xmlns="http://schemas.openxmlformats.org/spreadsheetml/2006/main" count="110" uniqueCount="110">
  <si>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</si>
  <si>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</si>
  <si>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</si>
  <si>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</si>
  <si>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</si>
  <si>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</si>
  <si>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</si>
  <si>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</si>
  <si>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</si>
  <si>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</si>
  <si>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</si>
  <si>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</si>
  <si>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</si>
  <si>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</si>
  <si>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</si>
  <si>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</si>
  <si>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</si>
  <si>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</si>
  <si>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</si>
  <si>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</si>
  <si>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</si>
  <si>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</si>
  <si>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</si>
  <si>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</si>
  <si>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</si>
  <si>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</si>
  <si>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</si>
  <si>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</si>
  <si>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</si>
  <si>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</si>
  <si>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</si>
  <si>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</si>
  <si>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</si>
  <si>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</si>
  <si>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</si>
  <si>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</si>
  <si>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</si>
  <si>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</si>
  <si>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</si>
  <si>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</si>
  <si>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</si>
  <si>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</si>
  <si>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</si>
  <si>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</si>
  <si>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</si>
  <si>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</si>
  <si>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</si>
  <si>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</si>
  <si>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</si>
  <si>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</si>
  <si>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</si>
  <si>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</si>
  <si>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</si>
  <si>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</si>
  <si>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</si>
  <si>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</si>
  <si>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</si>
  <si>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</si>
  <si>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</si>
  <si>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</si>
  <si>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</si>
  <si>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</si>
  <si>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</si>
  <si>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</si>
  <si>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</si>
  <si>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</si>
  <si>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</si>
  <si>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</si>
  <si>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</si>
  <si>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</si>
  <si>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</si>
  <si>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</si>
  <si>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</si>
  <si>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</si>
  <si>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T3A14PPRU</t>
  </si>
  <si>
    <t>Código de campo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</si>
  <si>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</si>
  <si>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</si>
  <si>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</si>
  <si>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</si>
  <si>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</si>
  <si>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</si>
  <si>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</si>
  <si>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</si>
  <si>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</si>
  <si>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</si>
  <si>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</si>
  <si>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</si>
  <si>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</si>
  <si>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</si>
  <si>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</si>
  <si>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</si>
  <si>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</si>
  <si>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</si>
  <si>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</si>
  <si>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</si>
  <si>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</si>
  <si>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</si>
  <si>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</si>
  <si>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</si>
  <si>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</si>
  <si>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</si>
  <si>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</si>
  <si>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</si>
  <si>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</si>
  <si>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</si>
  <si>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</si>
  <si>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</si>
  <si>
    <t>15 - 13</t>
  </si>
  <si>
    <t>Municipios del Departamento de Huehuetenango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</si>
</sst>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533400</xdr:colOff>
      <xdr:row>4</xdr:row>
      <xdr:rowOff>9525</xdr:rowOff>
    </xdr:from>
    <xdr:to>
      <xdr:col>32</xdr:col>
      <xdr:colOff>742950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41300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tabSelected="1" zoomScale="25" zoomScaleNormal="25" workbookViewId="0" topLeftCell="A1">
      <selection activeCell="U31" sqref="U31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8.140625" style="0" customWidth="1"/>
    <col min="5" max="5" width="16.140625" style="0" customWidth="1"/>
    <col min="6" max="6" width="14.00390625" style="0" customWidth="1"/>
    <col min="7" max="7" width="15.140625" style="0" customWidth="1"/>
    <col min="37" max="37" width="15.851562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18" customFormat="1" ht="12.75">
      <c r="A6" s="45" t="s">
        <v>4</v>
      </c>
      <c r="B6" s="46"/>
      <c r="D6" s="47" t="s">
        <v>108</v>
      </c>
      <c r="E6" s="48"/>
    </row>
    <row r="7" s="5" customFormat="1" ht="12"/>
    <row r="8" spans="2:12" s="10" customFormat="1" ht="12.75" customHeight="1">
      <c r="B8" s="19" t="s">
        <v>7</v>
      </c>
      <c r="C8" s="20"/>
      <c r="D8" s="50" t="s">
        <v>61</v>
      </c>
      <c r="E8" s="50"/>
      <c r="F8" s="50"/>
      <c r="G8" s="50"/>
      <c r="H8" s="50"/>
      <c r="I8" s="50"/>
      <c r="J8" s="50"/>
      <c r="K8" s="51"/>
      <c r="L8" s="11"/>
    </row>
    <row r="9" spans="2:12" s="12" customFormat="1" ht="12.75" customHeight="1">
      <c r="B9" s="21" t="s">
        <v>23</v>
      </c>
      <c r="C9" s="22"/>
      <c r="D9" s="52" t="s">
        <v>62</v>
      </c>
      <c r="E9" s="52"/>
      <c r="F9" s="52"/>
      <c r="G9" s="52"/>
      <c r="H9" s="52"/>
      <c r="I9" s="52"/>
      <c r="J9" s="52"/>
      <c r="K9" s="53"/>
      <c r="L9" s="13"/>
    </row>
    <row r="10" spans="2:12" s="10" customFormat="1" ht="12.75">
      <c r="B10" s="23" t="s">
        <v>5</v>
      </c>
      <c r="C10" s="24"/>
      <c r="D10" s="54" t="s">
        <v>109</v>
      </c>
      <c r="E10" s="54"/>
      <c r="F10" s="54"/>
      <c r="G10" s="54"/>
      <c r="H10" s="54"/>
      <c r="I10" s="54"/>
      <c r="J10" s="54"/>
      <c r="K10" s="55"/>
      <c r="L10" s="14"/>
    </row>
    <row r="11" spans="2:12" s="10" customFormat="1" ht="12.75" customHeight="1">
      <c r="B11" s="23" t="s">
        <v>24</v>
      </c>
      <c r="C11" s="24"/>
      <c r="D11" s="56">
        <v>2005</v>
      </c>
      <c r="E11" s="56"/>
      <c r="F11" s="56"/>
      <c r="G11" s="56"/>
      <c r="H11" s="56"/>
      <c r="I11" s="56"/>
      <c r="J11" s="56"/>
      <c r="K11" s="57"/>
      <c r="L11" s="14"/>
    </row>
    <row r="12" spans="2:42" s="10" customFormat="1" ht="12.75">
      <c r="B12" s="23" t="s">
        <v>6</v>
      </c>
      <c r="C12" s="24"/>
      <c r="D12" s="54" t="s">
        <v>25</v>
      </c>
      <c r="E12" s="54"/>
      <c r="F12" s="54"/>
      <c r="G12" s="54"/>
      <c r="H12" s="54"/>
      <c r="I12" s="54"/>
      <c r="J12" s="54"/>
      <c r="K12" s="55"/>
      <c r="AM12" s="15"/>
      <c r="AN12" s="15"/>
      <c r="AO12" s="15"/>
      <c r="AP12" s="15"/>
    </row>
    <row r="13" spans="2:12" s="16" customFormat="1" ht="12.75">
      <c r="B13" s="25" t="s">
        <v>21</v>
      </c>
      <c r="C13" s="26"/>
      <c r="D13" s="27" t="s">
        <v>22</v>
      </c>
      <c r="E13" s="27"/>
      <c r="F13" s="27"/>
      <c r="G13" s="27"/>
      <c r="H13" s="27"/>
      <c r="I13" s="27"/>
      <c r="J13" s="27"/>
      <c r="K13" s="28"/>
      <c r="L13" s="29"/>
    </row>
    <row r="14" spans="2:33" s="10" customFormat="1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7"/>
      <c r="AF14" s="5"/>
      <c r="AG14" s="5"/>
    </row>
    <row r="15" spans="2:33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7" s="5" customFormat="1" ht="32.25" customHeight="1">
      <c r="B16" s="58"/>
      <c r="C16" s="58"/>
      <c r="D16" s="58"/>
      <c r="E16" s="9"/>
      <c r="F16" s="39" t="s">
        <v>76</v>
      </c>
      <c r="G16" s="39" t="s">
        <v>77</v>
      </c>
      <c r="H16" s="39" t="s">
        <v>78</v>
      </c>
      <c r="I16" s="39" t="s">
        <v>79</v>
      </c>
      <c r="J16" s="39" t="s">
        <v>80</v>
      </c>
      <c r="K16" s="39" t="s">
        <v>81</v>
      </c>
      <c r="L16" s="39" t="s">
        <v>82</v>
      </c>
      <c r="M16" s="39" t="s">
        <v>83</v>
      </c>
      <c r="N16" s="39" t="s">
        <v>84</v>
      </c>
      <c r="O16" s="39" t="s">
        <v>85</v>
      </c>
      <c r="P16" s="39" t="s">
        <v>86</v>
      </c>
      <c r="Q16" s="39" t="s">
        <v>87</v>
      </c>
      <c r="R16" s="39" t="s">
        <v>88</v>
      </c>
      <c r="S16" s="39" t="s">
        <v>89</v>
      </c>
      <c r="T16" s="39" t="s">
        <v>90</v>
      </c>
      <c r="U16" s="39" t="s">
        <v>91</v>
      </c>
      <c r="V16" s="39" t="s">
        <v>92</v>
      </c>
      <c r="W16" s="39" t="s">
        <v>93</v>
      </c>
      <c r="X16" s="39" t="s">
        <v>94</v>
      </c>
      <c r="Y16" s="39" t="s">
        <v>95</v>
      </c>
      <c r="Z16" s="39" t="s">
        <v>96</v>
      </c>
      <c r="AA16" s="39" t="s">
        <v>97</v>
      </c>
      <c r="AB16" s="39" t="s">
        <v>98</v>
      </c>
      <c r="AC16" s="39" t="s">
        <v>99</v>
      </c>
      <c r="AD16" s="39" t="s">
        <v>100</v>
      </c>
      <c r="AE16" s="39" t="s">
        <v>101</v>
      </c>
      <c r="AF16" s="39" t="s">
        <v>102</v>
      </c>
      <c r="AG16" s="39" t="s">
        <v>103</v>
      </c>
      <c r="AH16" s="39" t="s">
        <v>104</v>
      </c>
      <c r="AI16" s="39" t="s">
        <v>105</v>
      </c>
      <c r="AJ16" s="39" t="s">
        <v>106</v>
      </c>
      <c r="AK16" s="39" t="s">
        <v>107</v>
      </c>
    </row>
    <row r="17" spans="2:37" s="5" customFormat="1" ht="12">
      <c r="B17" s="49" t="s">
        <v>8</v>
      </c>
      <c r="C17" s="49"/>
      <c r="D17" s="49"/>
      <c r="E17" s="17" t="s">
        <v>75</v>
      </c>
      <c r="F17" s="40">
        <v>1301</v>
      </c>
      <c r="G17" s="40">
        <v>1302</v>
      </c>
      <c r="H17" s="40">
        <v>1303</v>
      </c>
      <c r="I17" s="40">
        <v>1304</v>
      </c>
      <c r="J17" s="40">
        <v>1305</v>
      </c>
      <c r="K17" s="40">
        <v>1306</v>
      </c>
      <c r="L17" s="40">
        <v>1307</v>
      </c>
      <c r="M17" s="40">
        <v>1308</v>
      </c>
      <c r="N17" s="40">
        <v>1309</v>
      </c>
      <c r="O17" s="40">
        <v>1310</v>
      </c>
      <c r="P17" s="40">
        <v>1311</v>
      </c>
      <c r="Q17" s="40">
        <v>1312</v>
      </c>
      <c r="R17" s="40">
        <v>1313</v>
      </c>
      <c r="S17" s="40">
        <v>1314</v>
      </c>
      <c r="T17" s="40">
        <v>1315</v>
      </c>
      <c r="U17" s="40">
        <v>1316</v>
      </c>
      <c r="V17" s="40">
        <v>1317</v>
      </c>
      <c r="W17" s="40">
        <v>1318</v>
      </c>
      <c r="X17" s="40">
        <v>1319</v>
      </c>
      <c r="Y17" s="40">
        <v>1320</v>
      </c>
      <c r="Z17" s="40">
        <v>1321</v>
      </c>
      <c r="AA17" s="40">
        <v>1322</v>
      </c>
      <c r="AB17" s="40">
        <v>1323</v>
      </c>
      <c r="AC17" s="40">
        <v>1324</v>
      </c>
      <c r="AD17" s="40">
        <v>1325</v>
      </c>
      <c r="AE17" s="40">
        <v>1326</v>
      </c>
      <c r="AF17" s="40">
        <v>1327</v>
      </c>
      <c r="AG17" s="40">
        <v>1328</v>
      </c>
      <c r="AH17" s="40">
        <v>1329</v>
      </c>
      <c r="AI17" s="40">
        <v>1330</v>
      </c>
      <c r="AJ17" s="40">
        <v>1331</v>
      </c>
      <c r="AK17" s="40">
        <v>13</v>
      </c>
    </row>
    <row r="18" spans="2:31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7" ht="12.75" customHeight="1">
      <c r="B19" s="30" t="s">
        <v>26</v>
      </c>
      <c r="C19" s="31"/>
      <c r="D19" s="31"/>
      <c r="E19" s="32" t="s">
        <v>27</v>
      </c>
      <c r="F19" s="41">
        <f>SUM(F20+F23+F26+F29)</f>
        <v>1097.6040268456377</v>
      </c>
      <c r="G19" s="41">
        <f aca="true" t="shared" si="0" ref="G19:AJ19">SUM(G20+G23+G26+G29)</f>
        <v>510.8910891089109</v>
      </c>
      <c r="H19" s="41">
        <f t="shared" si="0"/>
        <v>167.64</v>
      </c>
      <c r="I19" s="41">
        <f t="shared" si="0"/>
        <v>356</v>
      </c>
      <c r="J19" s="41">
        <f t="shared" si="0"/>
        <v>244.38095238095238</v>
      </c>
      <c r="K19" s="41">
        <f t="shared" si="0"/>
        <v>222.2093023255814</v>
      </c>
      <c r="L19" s="41">
        <f t="shared" si="0"/>
        <v>376.1509433962264</v>
      </c>
      <c r="M19" s="41">
        <f t="shared" si="0"/>
        <v>305.1551724137931</v>
      </c>
      <c r="N19" s="41">
        <f t="shared" si="0"/>
        <v>280.15555555555557</v>
      </c>
      <c r="O19" s="41">
        <f t="shared" si="0"/>
        <v>152.19354838709677</v>
      </c>
      <c r="P19" s="41">
        <f t="shared" si="0"/>
        <v>229.64705882352942</v>
      </c>
      <c r="Q19" s="41">
        <f t="shared" si="0"/>
        <v>394.58620689655174</v>
      </c>
      <c r="R19" s="41">
        <f t="shared" si="0"/>
        <v>154.4</v>
      </c>
      <c r="S19" s="41">
        <f t="shared" si="0"/>
        <v>96.4375</v>
      </c>
      <c r="T19" s="41">
        <f t="shared" si="0"/>
        <v>198.04545454545456</v>
      </c>
      <c r="U19" s="41">
        <f t="shared" si="0"/>
        <v>114.73684210526315</v>
      </c>
      <c r="V19" s="41">
        <f t="shared" si="0"/>
        <v>239.06521739130434</v>
      </c>
      <c r="W19" s="41">
        <f t="shared" si="0"/>
        <v>237.73333333333335</v>
      </c>
      <c r="X19" s="41">
        <f t="shared" si="0"/>
        <v>207.30555555555554</v>
      </c>
      <c r="Y19" s="41">
        <f t="shared" si="0"/>
        <v>171.22222222222223</v>
      </c>
      <c r="Z19" s="41">
        <f t="shared" si="0"/>
        <v>91.5</v>
      </c>
      <c r="AA19" s="41">
        <f t="shared" si="0"/>
        <v>177.46428571428572</v>
      </c>
      <c r="AB19" s="41">
        <f t="shared" si="0"/>
        <v>162.8</v>
      </c>
      <c r="AC19" s="41">
        <f t="shared" si="0"/>
        <v>167.08333333333331</v>
      </c>
      <c r="AD19" s="41">
        <f t="shared" si="0"/>
        <v>129.83333333333331</v>
      </c>
      <c r="AE19" s="41">
        <f t="shared" si="0"/>
        <v>699.2301587301587</v>
      </c>
      <c r="AF19" s="41">
        <f t="shared" si="0"/>
        <v>382.78688524590166</v>
      </c>
      <c r="AG19" s="41">
        <f t="shared" si="0"/>
        <v>93.54545454545455</v>
      </c>
      <c r="AH19" s="41">
        <f t="shared" si="0"/>
        <v>64.9</v>
      </c>
      <c r="AI19" s="41">
        <f t="shared" si="0"/>
        <v>87.1</v>
      </c>
      <c r="AJ19" s="41">
        <f t="shared" si="0"/>
        <v>90.41666666666667</v>
      </c>
      <c r="AK19" s="41">
        <f>SUM(F19:AJ19)</f>
        <v>7902.220098856103</v>
      </c>
    </row>
    <row r="20" spans="2:37" ht="12.75" customHeight="1">
      <c r="B20" s="30" t="s">
        <v>28</v>
      </c>
      <c r="C20" s="31"/>
      <c r="D20" s="31"/>
      <c r="E20" s="32" t="s">
        <v>29</v>
      </c>
      <c r="F20" s="41">
        <v>22.604026845637584</v>
      </c>
      <c r="G20" s="41">
        <v>23.89108910891089</v>
      </c>
      <c r="H20" s="41">
        <v>17.64</v>
      </c>
      <c r="I20" s="41">
        <v>19</v>
      </c>
      <c r="J20" s="41">
        <v>25.38095238095238</v>
      </c>
      <c r="K20" s="41">
        <v>22.209302325581394</v>
      </c>
      <c r="L20" s="41">
        <v>27.150943396226417</v>
      </c>
      <c r="M20" s="41">
        <v>30.155172413793103</v>
      </c>
      <c r="N20" s="41">
        <v>30.155555555555555</v>
      </c>
      <c r="O20" s="41">
        <v>25.193548387096776</v>
      </c>
      <c r="P20" s="41">
        <v>22.647058823529413</v>
      </c>
      <c r="Q20" s="41">
        <v>21.586206896551722</v>
      </c>
      <c r="R20" s="41">
        <v>24.4</v>
      </c>
      <c r="S20" s="41">
        <v>19.4375</v>
      </c>
      <c r="T20" s="41">
        <v>26.045454545454547</v>
      </c>
      <c r="U20" s="41">
        <v>45.73684210526316</v>
      </c>
      <c r="V20" s="41">
        <v>25.065217391304348</v>
      </c>
      <c r="W20" s="41">
        <v>23.733333333333334</v>
      </c>
      <c r="X20" s="41">
        <v>29.305555555555557</v>
      </c>
      <c r="Y20" s="41">
        <v>29.22222222222222</v>
      </c>
      <c r="Z20" s="41">
        <v>19.5</v>
      </c>
      <c r="AA20" s="41">
        <v>23.464285714285715</v>
      </c>
      <c r="AB20" s="41">
        <v>23.8</v>
      </c>
      <c r="AC20" s="41">
        <v>25.083333333333332</v>
      </c>
      <c r="AD20" s="41">
        <v>15.833333333333334</v>
      </c>
      <c r="AE20" s="41">
        <v>22.23015873015873</v>
      </c>
      <c r="AF20" s="41">
        <v>27.78688524590164</v>
      </c>
      <c r="AG20" s="41">
        <v>32.54545454545455</v>
      </c>
      <c r="AH20" s="41">
        <v>27.9</v>
      </c>
      <c r="AI20" s="41">
        <v>28.1</v>
      </c>
      <c r="AJ20" s="41">
        <v>23.416666666666668</v>
      </c>
      <c r="AK20" s="41">
        <f aca="true" t="shared" si="1" ref="AK20:AK31">SUM(F20:AJ20)</f>
        <v>780.2200988561023</v>
      </c>
    </row>
    <row r="21" spans="2:37" ht="12.75" customHeight="1">
      <c r="B21" s="30" t="s">
        <v>30</v>
      </c>
      <c r="C21" s="31"/>
      <c r="D21" s="31"/>
      <c r="E21" s="32" t="s">
        <v>31</v>
      </c>
      <c r="F21" s="41">
        <v>23.013698630136986</v>
      </c>
      <c r="G21" s="41">
        <v>29.142857142857142</v>
      </c>
      <c r="H21" s="41">
        <v>17</v>
      </c>
      <c r="I21" s="41">
        <v>19</v>
      </c>
      <c r="J21" s="41">
        <v>35.333333333333336</v>
      </c>
      <c r="K21" s="41">
        <v>28.5</v>
      </c>
      <c r="L21" s="41">
        <v>27.8</v>
      </c>
      <c r="M21" s="41">
        <v>38.77777777777778</v>
      </c>
      <c r="N21" s="41">
        <v>31.428571428571427</v>
      </c>
      <c r="O21" s="41">
        <v>41</v>
      </c>
      <c r="P21" s="41">
        <v>20.666666666666668</v>
      </c>
      <c r="Q21" s="41">
        <v>29</v>
      </c>
      <c r="R21" s="41">
        <v>34.5</v>
      </c>
      <c r="S21" s="41">
        <v>59.5</v>
      </c>
      <c r="T21" s="41">
        <v>29.25</v>
      </c>
      <c r="U21" s="41">
        <v>81.33333333333333</v>
      </c>
      <c r="V21" s="41">
        <v>47.5</v>
      </c>
      <c r="W21" s="41">
        <v>31.6</v>
      </c>
      <c r="X21" s="41">
        <v>35</v>
      </c>
      <c r="Y21" s="41">
        <v>37.5</v>
      </c>
      <c r="Z21" s="41">
        <v>44</v>
      </c>
      <c r="AA21" s="41">
        <v>21.857142857142858</v>
      </c>
      <c r="AB21" s="41">
        <v>28.5</v>
      </c>
      <c r="AC21" s="41">
        <v>18</v>
      </c>
      <c r="AD21" s="41">
        <v>24.5</v>
      </c>
      <c r="AE21" s="41">
        <v>32.2</v>
      </c>
      <c r="AF21" s="41">
        <v>26.5</v>
      </c>
      <c r="AG21" s="41">
        <v>38.666666666666664</v>
      </c>
      <c r="AH21" s="41">
        <v>30.5</v>
      </c>
      <c r="AI21" s="41">
        <v>36.2</v>
      </c>
      <c r="AJ21" s="41">
        <v>25.5</v>
      </c>
      <c r="AK21" s="41">
        <f t="shared" si="1"/>
        <v>1023.2700478364864</v>
      </c>
    </row>
    <row r="22" spans="2:37" ht="12.75" customHeight="1">
      <c r="B22" s="30" t="s">
        <v>32</v>
      </c>
      <c r="C22" s="31"/>
      <c r="D22" s="31"/>
      <c r="E22" s="32" t="s">
        <v>33</v>
      </c>
      <c r="F22" s="41">
        <v>22.210526315789473</v>
      </c>
      <c r="G22" s="41">
        <v>23.5</v>
      </c>
      <c r="H22" s="41">
        <v>17.727272727272727</v>
      </c>
      <c r="I22" s="41">
        <v>19</v>
      </c>
      <c r="J22" s="41">
        <v>24.615384615384617</v>
      </c>
      <c r="K22" s="41">
        <v>21.564102564102566</v>
      </c>
      <c r="L22" s="41">
        <v>27</v>
      </c>
      <c r="M22" s="41">
        <v>28.571428571428573</v>
      </c>
      <c r="N22" s="41">
        <v>29.92105263157895</v>
      </c>
      <c r="O22" s="41">
        <v>24.666666666666668</v>
      </c>
      <c r="P22" s="41">
        <v>22.838709677419356</v>
      </c>
      <c r="Q22" s="41">
        <v>21.181818181818183</v>
      </c>
      <c r="R22" s="41">
        <v>23.930232558139537</v>
      </c>
      <c r="S22" s="41">
        <v>13.714285714285714</v>
      </c>
      <c r="T22" s="41">
        <v>25.333333333333332</v>
      </c>
      <c r="U22" s="41">
        <v>39.0625</v>
      </c>
      <c r="V22" s="41">
        <v>21.7</v>
      </c>
      <c r="W22" s="41">
        <v>22.75</v>
      </c>
      <c r="X22" s="41">
        <v>28.59375</v>
      </c>
      <c r="Y22" s="41">
        <v>28.735294117647058</v>
      </c>
      <c r="Z22" s="41">
        <v>16</v>
      </c>
      <c r="AA22" s="41">
        <v>24</v>
      </c>
      <c r="AB22" s="41">
        <v>23.391304347826086</v>
      </c>
      <c r="AC22" s="41">
        <v>27.444444444444443</v>
      </c>
      <c r="AD22" s="41">
        <v>15.214285714285714</v>
      </c>
      <c r="AE22" s="41">
        <v>21.370689655172413</v>
      </c>
      <c r="AF22" s="41">
        <v>27.9811320754717</v>
      </c>
      <c r="AG22" s="41">
        <v>30.25</v>
      </c>
      <c r="AH22" s="41">
        <v>27.25</v>
      </c>
      <c r="AI22" s="41">
        <v>20</v>
      </c>
      <c r="AJ22" s="41">
        <v>23</v>
      </c>
      <c r="AK22" s="41">
        <f t="shared" si="1"/>
        <v>742.5182139120672</v>
      </c>
    </row>
    <row r="23" spans="2:37" ht="12.75" customHeight="1">
      <c r="B23" s="30" t="s">
        <v>34</v>
      </c>
      <c r="C23" s="31"/>
      <c r="D23" s="31"/>
      <c r="E23" s="32" t="s">
        <v>35</v>
      </c>
      <c r="F23" s="41">
        <v>552</v>
      </c>
      <c r="G23" s="41">
        <v>413</v>
      </c>
      <c r="H23" s="41">
        <v>128</v>
      </c>
      <c r="I23" s="41">
        <v>282</v>
      </c>
      <c r="J23" s="41">
        <v>179</v>
      </c>
      <c r="K23" s="41">
        <v>174</v>
      </c>
      <c r="L23" s="41">
        <v>262</v>
      </c>
      <c r="M23" s="41">
        <v>233</v>
      </c>
      <c r="N23" s="41">
        <v>213</v>
      </c>
      <c r="O23" s="41">
        <v>120</v>
      </c>
      <c r="P23" s="41">
        <v>177</v>
      </c>
      <c r="Q23" s="41">
        <v>272</v>
      </c>
      <c r="R23" s="41">
        <v>124</v>
      </c>
      <c r="S23" s="41">
        <v>69</v>
      </c>
      <c r="T23" s="41">
        <v>158</v>
      </c>
      <c r="U23" s="41">
        <v>60</v>
      </c>
      <c r="V23" s="41">
        <v>189</v>
      </c>
      <c r="W23" s="41">
        <v>190</v>
      </c>
      <c r="X23" s="41">
        <v>163</v>
      </c>
      <c r="Y23" s="41">
        <v>128</v>
      </c>
      <c r="Z23" s="41">
        <v>57</v>
      </c>
      <c r="AA23" s="41">
        <v>143</v>
      </c>
      <c r="AB23" s="41">
        <v>116</v>
      </c>
      <c r="AC23" s="41">
        <v>94</v>
      </c>
      <c r="AD23" s="41">
        <v>94</v>
      </c>
      <c r="AE23" s="41">
        <v>535</v>
      </c>
      <c r="AF23" s="41">
        <v>271</v>
      </c>
      <c r="AG23" s="41">
        <v>49</v>
      </c>
      <c r="AH23" s="41">
        <v>36</v>
      </c>
      <c r="AI23" s="41">
        <v>52</v>
      </c>
      <c r="AJ23" s="41">
        <v>51</v>
      </c>
      <c r="AK23" s="41">
        <f t="shared" si="1"/>
        <v>5584</v>
      </c>
    </row>
    <row r="24" spans="2:37" ht="12.75" customHeight="1">
      <c r="B24" s="30" t="s">
        <v>36</v>
      </c>
      <c r="C24" s="31"/>
      <c r="D24" s="31"/>
      <c r="E24" s="32" t="s">
        <v>37</v>
      </c>
      <c r="F24" s="41">
        <v>219</v>
      </c>
      <c r="G24" s="41">
        <v>33</v>
      </c>
      <c r="H24" s="41">
        <v>13</v>
      </c>
      <c r="I24" s="41">
        <v>18</v>
      </c>
      <c r="J24" s="41">
        <v>15</v>
      </c>
      <c r="K24" s="41">
        <v>21</v>
      </c>
      <c r="L24" s="41">
        <v>46</v>
      </c>
      <c r="M24" s="41">
        <v>40</v>
      </c>
      <c r="N24" s="41">
        <v>42</v>
      </c>
      <c r="O24" s="41">
        <v>7</v>
      </c>
      <c r="P24" s="41">
        <v>15</v>
      </c>
      <c r="Q24" s="41">
        <v>19</v>
      </c>
      <c r="R24" s="41">
        <v>17</v>
      </c>
      <c r="S24" s="41">
        <v>17</v>
      </c>
      <c r="T24" s="41">
        <v>15</v>
      </c>
      <c r="U24" s="41">
        <v>18</v>
      </c>
      <c r="V24" s="41">
        <v>38</v>
      </c>
      <c r="W24" s="41">
        <v>23</v>
      </c>
      <c r="X24" s="41">
        <v>21</v>
      </c>
      <c r="Y24" s="41">
        <v>13</v>
      </c>
      <c r="Z24" s="41">
        <v>9</v>
      </c>
      <c r="AA24" s="41">
        <v>22</v>
      </c>
      <c r="AB24" s="41">
        <v>13</v>
      </c>
      <c r="AC24" s="41">
        <v>19</v>
      </c>
      <c r="AD24" s="41">
        <v>12</v>
      </c>
      <c r="AE24" s="41">
        <v>67</v>
      </c>
      <c r="AF24" s="41">
        <v>32</v>
      </c>
      <c r="AG24" s="41">
        <v>12</v>
      </c>
      <c r="AH24" s="41">
        <v>10</v>
      </c>
      <c r="AI24" s="41">
        <v>28</v>
      </c>
      <c r="AJ24" s="41">
        <v>7</v>
      </c>
      <c r="AK24" s="41">
        <f t="shared" si="1"/>
        <v>881</v>
      </c>
    </row>
    <row r="25" spans="2:37" ht="12.75" customHeight="1">
      <c r="B25" s="30" t="s">
        <v>38</v>
      </c>
      <c r="C25" s="31"/>
      <c r="D25" s="31"/>
      <c r="E25" s="32" t="s">
        <v>39</v>
      </c>
      <c r="F25" s="41">
        <v>333</v>
      </c>
      <c r="G25" s="41">
        <v>380</v>
      </c>
      <c r="H25" s="41">
        <v>115</v>
      </c>
      <c r="I25" s="41">
        <v>264</v>
      </c>
      <c r="J25" s="41">
        <v>164</v>
      </c>
      <c r="K25" s="41">
        <v>153</v>
      </c>
      <c r="L25" s="41">
        <v>216</v>
      </c>
      <c r="M25" s="41">
        <v>193</v>
      </c>
      <c r="N25" s="41">
        <v>171</v>
      </c>
      <c r="O25" s="41">
        <v>113</v>
      </c>
      <c r="P25" s="41">
        <v>162</v>
      </c>
      <c r="Q25" s="41">
        <v>253</v>
      </c>
      <c r="R25" s="41">
        <v>107</v>
      </c>
      <c r="S25" s="41">
        <v>52</v>
      </c>
      <c r="T25" s="41">
        <v>143</v>
      </c>
      <c r="U25" s="41">
        <v>42</v>
      </c>
      <c r="V25" s="41">
        <v>151</v>
      </c>
      <c r="W25" s="41">
        <v>167</v>
      </c>
      <c r="X25" s="41">
        <v>142</v>
      </c>
      <c r="Y25" s="41">
        <v>115</v>
      </c>
      <c r="Z25" s="41">
        <v>48</v>
      </c>
      <c r="AA25" s="41">
        <v>121</v>
      </c>
      <c r="AB25" s="41">
        <v>103</v>
      </c>
      <c r="AC25" s="41">
        <v>75</v>
      </c>
      <c r="AD25" s="41">
        <v>82</v>
      </c>
      <c r="AE25" s="41">
        <v>468</v>
      </c>
      <c r="AF25" s="41">
        <v>239</v>
      </c>
      <c r="AG25" s="41">
        <v>37</v>
      </c>
      <c r="AH25" s="41">
        <v>26</v>
      </c>
      <c r="AI25" s="41">
        <v>24</v>
      </c>
      <c r="AJ25" s="41">
        <v>44</v>
      </c>
      <c r="AK25" s="41">
        <f t="shared" si="1"/>
        <v>4703</v>
      </c>
    </row>
    <row r="26" spans="2:37" ht="12.75" customHeight="1">
      <c r="B26" s="30" t="s">
        <v>40</v>
      </c>
      <c r="C26" s="31"/>
      <c r="D26" s="31"/>
      <c r="E26" s="32" t="s">
        <v>41</v>
      </c>
      <c r="F26" s="41">
        <v>295</v>
      </c>
      <c r="G26" s="41">
        <v>61</v>
      </c>
      <c r="H26" s="41">
        <v>22</v>
      </c>
      <c r="I26" s="41">
        <v>39</v>
      </c>
      <c r="J26" s="41">
        <v>30</v>
      </c>
      <c r="K26" s="41">
        <v>13</v>
      </c>
      <c r="L26" s="41">
        <v>57</v>
      </c>
      <c r="M26" s="41">
        <v>37</v>
      </c>
      <c r="N26" s="41">
        <v>28</v>
      </c>
      <c r="O26" s="41">
        <v>7</v>
      </c>
      <c r="P26" s="41">
        <v>16</v>
      </c>
      <c r="Q26" s="41">
        <v>63</v>
      </c>
      <c r="R26" s="41">
        <v>6</v>
      </c>
      <c r="S26" s="41">
        <v>8</v>
      </c>
      <c r="T26" s="41">
        <v>14</v>
      </c>
      <c r="U26" s="41">
        <v>9</v>
      </c>
      <c r="V26" s="41">
        <v>10</v>
      </c>
      <c r="W26" s="41">
        <v>20</v>
      </c>
      <c r="X26" s="41">
        <v>15</v>
      </c>
      <c r="Y26" s="41">
        <v>13</v>
      </c>
      <c r="Z26" s="41">
        <v>15</v>
      </c>
      <c r="AA26" s="41">
        <v>11</v>
      </c>
      <c r="AB26" s="41">
        <v>23</v>
      </c>
      <c r="AC26" s="41">
        <v>21</v>
      </c>
      <c r="AD26" s="41">
        <v>20</v>
      </c>
      <c r="AE26" s="41">
        <v>91</v>
      </c>
      <c r="AF26" s="41">
        <v>64</v>
      </c>
      <c r="AG26" s="41">
        <v>12</v>
      </c>
      <c r="AH26" s="41">
        <v>1</v>
      </c>
      <c r="AI26" s="41">
        <v>2</v>
      </c>
      <c r="AJ26" s="41">
        <v>16</v>
      </c>
      <c r="AK26" s="41">
        <f t="shared" si="1"/>
        <v>1039</v>
      </c>
    </row>
    <row r="27" spans="2:37" ht="12.75" customHeight="1">
      <c r="B27" s="30" t="s">
        <v>42</v>
      </c>
      <c r="C27" s="31"/>
      <c r="D27" s="31"/>
      <c r="E27" s="32" t="s">
        <v>43</v>
      </c>
      <c r="F27" s="41">
        <v>275</v>
      </c>
      <c r="G27" s="41">
        <v>31</v>
      </c>
      <c r="H27" s="41">
        <v>12</v>
      </c>
      <c r="I27" s="41">
        <v>21</v>
      </c>
      <c r="J27" s="41">
        <v>18</v>
      </c>
      <c r="K27" s="41">
        <v>8</v>
      </c>
      <c r="L27" s="41">
        <v>35</v>
      </c>
      <c r="M27" s="41">
        <v>36</v>
      </c>
      <c r="N27" s="41">
        <v>22</v>
      </c>
      <c r="O27" s="41">
        <v>0</v>
      </c>
      <c r="P27" s="41">
        <v>12</v>
      </c>
      <c r="Q27" s="41">
        <v>29</v>
      </c>
      <c r="R27" s="41">
        <v>6</v>
      </c>
      <c r="S27" s="41">
        <v>8</v>
      </c>
      <c r="T27" s="41">
        <v>2</v>
      </c>
      <c r="U27" s="41">
        <v>9</v>
      </c>
      <c r="V27" s="41">
        <v>10</v>
      </c>
      <c r="W27" s="41">
        <v>19</v>
      </c>
      <c r="X27" s="41">
        <v>15</v>
      </c>
      <c r="Y27" s="41">
        <v>10</v>
      </c>
      <c r="Z27" s="41">
        <v>11</v>
      </c>
      <c r="AA27" s="41">
        <v>3</v>
      </c>
      <c r="AB27" s="41">
        <v>18</v>
      </c>
      <c r="AC27" s="41">
        <v>15</v>
      </c>
      <c r="AD27" s="41">
        <v>8</v>
      </c>
      <c r="AE27" s="41">
        <v>37</v>
      </c>
      <c r="AF27" s="41">
        <v>48</v>
      </c>
      <c r="AG27" s="41">
        <v>12</v>
      </c>
      <c r="AH27" s="41">
        <v>1</v>
      </c>
      <c r="AI27" s="41">
        <v>2</v>
      </c>
      <c r="AJ27" s="41">
        <v>11</v>
      </c>
      <c r="AK27" s="41">
        <f t="shared" si="1"/>
        <v>744</v>
      </c>
    </row>
    <row r="28" spans="2:37" ht="12.75" customHeight="1">
      <c r="B28" s="30" t="s">
        <v>44</v>
      </c>
      <c r="C28" s="31"/>
      <c r="D28" s="31"/>
      <c r="E28" s="32" t="s">
        <v>45</v>
      </c>
      <c r="F28" s="41">
        <v>20</v>
      </c>
      <c r="G28" s="41">
        <v>30</v>
      </c>
      <c r="H28" s="41">
        <v>10</v>
      </c>
      <c r="I28" s="41">
        <v>18</v>
      </c>
      <c r="J28" s="41">
        <v>12</v>
      </c>
      <c r="K28" s="41">
        <v>5</v>
      </c>
      <c r="L28" s="41">
        <v>22</v>
      </c>
      <c r="M28" s="41">
        <v>1</v>
      </c>
      <c r="N28" s="41">
        <v>6</v>
      </c>
      <c r="O28" s="41">
        <v>7</v>
      </c>
      <c r="P28" s="41">
        <v>4</v>
      </c>
      <c r="Q28" s="41">
        <v>34</v>
      </c>
      <c r="R28" s="41">
        <v>0</v>
      </c>
      <c r="S28" s="41">
        <v>0</v>
      </c>
      <c r="T28" s="41">
        <v>12</v>
      </c>
      <c r="U28" s="41">
        <v>0</v>
      </c>
      <c r="V28" s="41">
        <v>0</v>
      </c>
      <c r="W28" s="41">
        <v>1</v>
      </c>
      <c r="X28" s="41">
        <v>0</v>
      </c>
      <c r="Y28" s="41">
        <v>3</v>
      </c>
      <c r="Z28" s="41">
        <v>4</v>
      </c>
      <c r="AA28" s="41">
        <v>8</v>
      </c>
      <c r="AB28" s="41">
        <v>5</v>
      </c>
      <c r="AC28" s="41">
        <v>6</v>
      </c>
      <c r="AD28" s="41">
        <v>12</v>
      </c>
      <c r="AE28" s="41">
        <v>54</v>
      </c>
      <c r="AF28" s="41">
        <v>16</v>
      </c>
      <c r="AG28" s="41">
        <v>0</v>
      </c>
      <c r="AH28" s="41">
        <v>0</v>
      </c>
      <c r="AI28" s="41">
        <v>0</v>
      </c>
      <c r="AJ28" s="41">
        <v>5</v>
      </c>
      <c r="AK28" s="41">
        <f t="shared" si="1"/>
        <v>295</v>
      </c>
    </row>
    <row r="29" spans="2:37" ht="12.75" customHeight="1">
      <c r="B29" s="30" t="s">
        <v>46</v>
      </c>
      <c r="C29" s="31"/>
      <c r="D29" s="31"/>
      <c r="E29" s="32" t="s">
        <v>47</v>
      </c>
      <c r="F29" s="41">
        <v>228</v>
      </c>
      <c r="G29" s="41">
        <v>13</v>
      </c>
      <c r="H29" s="41">
        <v>0</v>
      </c>
      <c r="I29" s="41">
        <v>16</v>
      </c>
      <c r="J29" s="41">
        <v>10</v>
      </c>
      <c r="K29" s="41">
        <v>13</v>
      </c>
      <c r="L29" s="41">
        <v>30</v>
      </c>
      <c r="M29" s="41">
        <v>5</v>
      </c>
      <c r="N29" s="41">
        <v>9</v>
      </c>
      <c r="O29" s="41">
        <v>0</v>
      </c>
      <c r="P29" s="41">
        <v>14</v>
      </c>
      <c r="Q29" s="41">
        <v>38</v>
      </c>
      <c r="R29" s="41">
        <v>0</v>
      </c>
      <c r="S29" s="41">
        <v>0</v>
      </c>
      <c r="T29" s="41">
        <v>0</v>
      </c>
      <c r="U29" s="41">
        <v>0</v>
      </c>
      <c r="V29" s="41">
        <v>15</v>
      </c>
      <c r="W29" s="41">
        <v>4</v>
      </c>
      <c r="X29" s="41">
        <v>0</v>
      </c>
      <c r="Y29" s="41">
        <v>1</v>
      </c>
      <c r="Z29" s="41">
        <v>0</v>
      </c>
      <c r="AA29" s="41">
        <v>0</v>
      </c>
      <c r="AB29" s="41">
        <v>0</v>
      </c>
      <c r="AC29" s="41">
        <v>27</v>
      </c>
      <c r="AD29" s="41">
        <v>0</v>
      </c>
      <c r="AE29" s="41">
        <v>51</v>
      </c>
      <c r="AF29" s="41">
        <v>20</v>
      </c>
      <c r="AG29" s="41">
        <v>0</v>
      </c>
      <c r="AH29" s="41">
        <v>0</v>
      </c>
      <c r="AI29" s="41">
        <v>5</v>
      </c>
      <c r="AJ29" s="41">
        <v>0</v>
      </c>
      <c r="AK29" s="41">
        <f t="shared" si="1"/>
        <v>499</v>
      </c>
    </row>
    <row r="30" spans="2:37" ht="12.75" customHeight="1">
      <c r="B30" s="30" t="s">
        <v>48</v>
      </c>
      <c r="C30" s="31"/>
      <c r="D30" s="31"/>
      <c r="E30" s="32" t="s">
        <v>49</v>
      </c>
      <c r="F30" s="41">
        <v>219</v>
      </c>
      <c r="G30" s="41">
        <v>7</v>
      </c>
      <c r="H30" s="41">
        <v>0</v>
      </c>
      <c r="I30" s="41">
        <v>16</v>
      </c>
      <c r="J30" s="41">
        <v>10</v>
      </c>
      <c r="K30" s="41">
        <v>13</v>
      </c>
      <c r="L30" s="41">
        <v>30</v>
      </c>
      <c r="M30" s="41">
        <v>0</v>
      </c>
      <c r="N30" s="41">
        <v>9</v>
      </c>
      <c r="O30" s="41">
        <v>0</v>
      </c>
      <c r="P30" s="41">
        <v>14</v>
      </c>
      <c r="Q30" s="41">
        <v>18</v>
      </c>
      <c r="R30" s="41">
        <v>0</v>
      </c>
      <c r="S30" s="41">
        <v>0</v>
      </c>
      <c r="T30" s="41">
        <v>0</v>
      </c>
      <c r="U30" s="41">
        <v>0</v>
      </c>
      <c r="V30" s="41">
        <v>15</v>
      </c>
      <c r="W30" s="41">
        <v>4</v>
      </c>
      <c r="X30" s="41">
        <v>0</v>
      </c>
      <c r="Y30" s="41">
        <v>1</v>
      </c>
      <c r="Z30" s="41">
        <v>0</v>
      </c>
      <c r="AA30" s="41">
        <v>0</v>
      </c>
      <c r="AB30" s="41">
        <v>0</v>
      </c>
      <c r="AC30" s="41">
        <v>27</v>
      </c>
      <c r="AD30" s="41">
        <v>0</v>
      </c>
      <c r="AE30" s="41">
        <v>46</v>
      </c>
      <c r="AF30" s="41">
        <v>20</v>
      </c>
      <c r="AG30" s="41">
        <v>0</v>
      </c>
      <c r="AH30" s="41">
        <v>0</v>
      </c>
      <c r="AI30" s="41">
        <v>5</v>
      </c>
      <c r="AJ30" s="41">
        <v>0</v>
      </c>
      <c r="AK30" s="41">
        <f t="shared" si="1"/>
        <v>454</v>
      </c>
    </row>
    <row r="31" spans="2:37" ht="12.75" customHeight="1">
      <c r="B31" s="30" t="s">
        <v>50</v>
      </c>
      <c r="C31" s="31"/>
      <c r="D31" s="31"/>
      <c r="E31" s="32" t="s">
        <v>51</v>
      </c>
      <c r="F31" s="41">
        <v>9</v>
      </c>
      <c r="G31" s="41">
        <v>6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5</v>
      </c>
      <c r="N31" s="41">
        <v>0</v>
      </c>
      <c r="O31" s="41">
        <v>0</v>
      </c>
      <c r="P31" s="41">
        <v>0</v>
      </c>
      <c r="Q31" s="41">
        <v>20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5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f t="shared" si="1"/>
        <v>45</v>
      </c>
    </row>
    <row r="32" spans="2:37" s="5" customFormat="1" ht="12.75">
      <c r="B32" s="42" t="s">
        <v>9</v>
      </c>
      <c r="C32" s="43"/>
      <c r="D32" s="44"/>
      <c r="E32" s="35" t="s">
        <v>63</v>
      </c>
      <c r="F32" s="37">
        <v>3368</v>
      </c>
      <c r="G32" s="37">
        <v>2413</v>
      </c>
      <c r="H32" s="37">
        <v>441</v>
      </c>
      <c r="I32" s="37">
        <v>646</v>
      </c>
      <c r="J32" s="37">
        <v>1066</v>
      </c>
      <c r="K32" s="37">
        <v>955</v>
      </c>
      <c r="L32" s="37">
        <v>1439</v>
      </c>
      <c r="M32" s="37">
        <v>1749</v>
      </c>
      <c r="N32" s="37">
        <v>1357</v>
      </c>
      <c r="O32" s="37">
        <v>781</v>
      </c>
      <c r="P32" s="37">
        <v>770</v>
      </c>
      <c r="Q32" s="37">
        <v>1252</v>
      </c>
      <c r="R32" s="37">
        <v>1098</v>
      </c>
      <c r="S32" s="37">
        <v>311</v>
      </c>
      <c r="T32" s="37">
        <v>573</v>
      </c>
      <c r="U32" s="37">
        <v>869</v>
      </c>
      <c r="V32" s="37">
        <v>1153</v>
      </c>
      <c r="W32" s="37">
        <v>1068</v>
      </c>
      <c r="X32" s="37">
        <v>1055</v>
      </c>
      <c r="Y32" s="37">
        <v>1052</v>
      </c>
      <c r="Z32" s="37">
        <v>156</v>
      </c>
      <c r="AA32" s="37">
        <v>657</v>
      </c>
      <c r="AB32" s="37">
        <v>595</v>
      </c>
      <c r="AC32" s="37">
        <v>301</v>
      </c>
      <c r="AD32" s="37">
        <v>475</v>
      </c>
      <c r="AE32" s="37">
        <v>2801</v>
      </c>
      <c r="AF32" s="37">
        <v>1695</v>
      </c>
      <c r="AG32" s="37">
        <v>358</v>
      </c>
      <c r="AH32" s="37">
        <v>279</v>
      </c>
      <c r="AI32" s="37">
        <v>281</v>
      </c>
      <c r="AJ32" s="37">
        <v>281</v>
      </c>
      <c r="AK32" s="38">
        <f aca="true" t="shared" si="2" ref="AK32:AK43">SUM(F32:AJ32)</f>
        <v>31295</v>
      </c>
    </row>
    <row r="33" spans="2:37" s="5" customFormat="1" ht="12.75" customHeight="1">
      <c r="B33" s="42" t="s">
        <v>10</v>
      </c>
      <c r="C33" s="43"/>
      <c r="D33" s="44"/>
      <c r="E33" s="35" t="s">
        <v>64</v>
      </c>
      <c r="F33" s="33">
        <v>1680</v>
      </c>
      <c r="G33" s="33">
        <v>204</v>
      </c>
      <c r="H33" s="33">
        <v>51</v>
      </c>
      <c r="I33" s="33">
        <v>76</v>
      </c>
      <c r="J33" s="33">
        <v>106</v>
      </c>
      <c r="K33" s="33">
        <v>114</v>
      </c>
      <c r="L33" s="33">
        <v>278</v>
      </c>
      <c r="M33" s="33">
        <v>349</v>
      </c>
      <c r="N33" s="33">
        <v>220</v>
      </c>
      <c r="O33" s="33">
        <v>41</v>
      </c>
      <c r="P33" s="33">
        <v>62</v>
      </c>
      <c r="Q33" s="33">
        <v>87</v>
      </c>
      <c r="R33" s="33">
        <v>69</v>
      </c>
      <c r="S33" s="33">
        <v>119</v>
      </c>
      <c r="T33" s="33">
        <v>117</v>
      </c>
      <c r="U33" s="33">
        <v>244</v>
      </c>
      <c r="V33" s="33">
        <v>285</v>
      </c>
      <c r="W33" s="33">
        <v>158</v>
      </c>
      <c r="X33" s="33">
        <v>140</v>
      </c>
      <c r="Y33" s="33">
        <v>75</v>
      </c>
      <c r="Z33" s="33">
        <v>44</v>
      </c>
      <c r="AA33" s="33">
        <v>153</v>
      </c>
      <c r="AB33" s="33">
        <v>57</v>
      </c>
      <c r="AC33" s="33">
        <v>54</v>
      </c>
      <c r="AD33" s="33">
        <v>49</v>
      </c>
      <c r="AE33" s="33">
        <v>322</v>
      </c>
      <c r="AF33" s="33">
        <v>212</v>
      </c>
      <c r="AG33" s="33">
        <v>116</v>
      </c>
      <c r="AH33" s="33">
        <v>61</v>
      </c>
      <c r="AI33" s="33">
        <v>181</v>
      </c>
      <c r="AJ33" s="33">
        <v>51</v>
      </c>
      <c r="AK33" s="38">
        <f t="shared" si="2"/>
        <v>5775</v>
      </c>
    </row>
    <row r="34" spans="2:37" s="5" customFormat="1" ht="12.75" customHeight="1">
      <c r="B34" s="42" t="s">
        <v>11</v>
      </c>
      <c r="C34" s="43"/>
      <c r="D34" s="44"/>
      <c r="E34" s="35" t="s">
        <v>74</v>
      </c>
      <c r="F34" s="33">
        <v>1688</v>
      </c>
      <c r="G34" s="33">
        <v>2209</v>
      </c>
      <c r="H34" s="33">
        <v>390</v>
      </c>
      <c r="I34" s="33">
        <v>570</v>
      </c>
      <c r="J34" s="33">
        <v>960</v>
      </c>
      <c r="K34" s="33">
        <v>841</v>
      </c>
      <c r="L34" s="33">
        <v>1161</v>
      </c>
      <c r="M34" s="33">
        <v>1400</v>
      </c>
      <c r="N34" s="33">
        <v>1137</v>
      </c>
      <c r="O34" s="33">
        <v>740</v>
      </c>
      <c r="P34" s="33">
        <v>708</v>
      </c>
      <c r="Q34" s="33">
        <v>1165</v>
      </c>
      <c r="R34" s="33">
        <v>1029</v>
      </c>
      <c r="S34" s="33">
        <v>192</v>
      </c>
      <c r="T34" s="33">
        <v>456</v>
      </c>
      <c r="U34" s="33">
        <v>625</v>
      </c>
      <c r="V34" s="33">
        <v>868</v>
      </c>
      <c r="W34" s="33">
        <v>910</v>
      </c>
      <c r="X34" s="33">
        <v>915</v>
      </c>
      <c r="Y34" s="33">
        <v>977</v>
      </c>
      <c r="Z34" s="33">
        <v>112</v>
      </c>
      <c r="AA34" s="33">
        <v>504</v>
      </c>
      <c r="AB34" s="33">
        <v>538</v>
      </c>
      <c r="AC34" s="33">
        <v>247</v>
      </c>
      <c r="AD34" s="33">
        <v>426</v>
      </c>
      <c r="AE34" s="33">
        <v>2479</v>
      </c>
      <c r="AF34" s="33">
        <v>1483</v>
      </c>
      <c r="AG34" s="33">
        <v>242</v>
      </c>
      <c r="AH34" s="33">
        <v>218</v>
      </c>
      <c r="AI34" s="33">
        <v>100</v>
      </c>
      <c r="AJ34" s="33">
        <v>230</v>
      </c>
      <c r="AK34" s="38">
        <f t="shared" si="2"/>
        <v>25520</v>
      </c>
    </row>
    <row r="35" spans="2:37" s="5" customFormat="1" ht="12.75">
      <c r="B35" s="42" t="s">
        <v>12</v>
      </c>
      <c r="C35" s="43"/>
      <c r="D35" s="44"/>
      <c r="E35" s="35" t="s">
        <v>65</v>
      </c>
      <c r="F35" s="33">
        <v>16167</v>
      </c>
      <c r="G35" s="33">
        <v>13977</v>
      </c>
      <c r="H35" s="33">
        <v>3118</v>
      </c>
      <c r="I35" s="33">
        <v>9864</v>
      </c>
      <c r="J35" s="33">
        <v>5455</v>
      </c>
      <c r="K35" s="33">
        <v>5723</v>
      </c>
      <c r="L35" s="37">
        <v>7681</v>
      </c>
      <c r="M35" s="37">
        <v>8162</v>
      </c>
      <c r="N35" s="33">
        <v>6860</v>
      </c>
      <c r="O35" s="33">
        <v>4435</v>
      </c>
      <c r="P35" s="33">
        <v>6249</v>
      </c>
      <c r="Q35" s="33">
        <v>9338</v>
      </c>
      <c r="R35" s="33">
        <v>3980</v>
      </c>
      <c r="S35" s="33">
        <v>2532</v>
      </c>
      <c r="T35" s="33">
        <v>5851</v>
      </c>
      <c r="U35" s="33">
        <v>2864</v>
      </c>
      <c r="V35" s="33">
        <v>7035</v>
      </c>
      <c r="W35" s="33">
        <v>7127</v>
      </c>
      <c r="X35" s="33">
        <v>5524</v>
      </c>
      <c r="Y35" s="33">
        <v>4444</v>
      </c>
      <c r="Z35" s="33">
        <v>1962</v>
      </c>
      <c r="AA35" s="33">
        <v>4414</v>
      </c>
      <c r="AB35" s="33">
        <v>4388</v>
      </c>
      <c r="AC35" s="33">
        <v>2451</v>
      </c>
      <c r="AD35" s="33">
        <v>4161</v>
      </c>
      <c r="AE35" s="33">
        <v>17548</v>
      </c>
      <c r="AF35" s="33">
        <v>9175</v>
      </c>
      <c r="AG35" s="33">
        <v>1732</v>
      </c>
      <c r="AH35" s="37">
        <v>1401</v>
      </c>
      <c r="AI35" s="33">
        <v>1879</v>
      </c>
      <c r="AJ35" s="33">
        <v>1421</v>
      </c>
      <c r="AK35" s="38">
        <f t="shared" si="2"/>
        <v>186918</v>
      </c>
    </row>
    <row r="36" spans="2:37" s="5" customFormat="1" ht="12.75">
      <c r="B36" s="42" t="s">
        <v>13</v>
      </c>
      <c r="C36" s="43"/>
      <c r="D36" s="44"/>
      <c r="E36" s="36" t="s">
        <v>66</v>
      </c>
      <c r="F36" s="33">
        <v>6208</v>
      </c>
      <c r="G36" s="33">
        <v>906</v>
      </c>
      <c r="H36" s="33">
        <v>379</v>
      </c>
      <c r="I36" s="33">
        <v>393</v>
      </c>
      <c r="J36" s="33">
        <v>375</v>
      </c>
      <c r="K36" s="33">
        <v>645</v>
      </c>
      <c r="L36" s="33">
        <v>1152</v>
      </c>
      <c r="M36" s="33">
        <v>1738</v>
      </c>
      <c r="N36" s="33">
        <v>1260</v>
      </c>
      <c r="O36" s="33">
        <v>207</v>
      </c>
      <c r="P36" s="33">
        <v>375</v>
      </c>
      <c r="Q36" s="33">
        <v>618</v>
      </c>
      <c r="R36" s="33">
        <v>448</v>
      </c>
      <c r="S36" s="33">
        <v>661</v>
      </c>
      <c r="T36" s="33">
        <v>656</v>
      </c>
      <c r="U36" s="33">
        <v>867</v>
      </c>
      <c r="V36" s="33">
        <v>1426</v>
      </c>
      <c r="W36" s="33">
        <v>906</v>
      </c>
      <c r="X36" s="33">
        <v>711</v>
      </c>
      <c r="Y36" s="33">
        <v>433</v>
      </c>
      <c r="Z36" s="33">
        <v>363</v>
      </c>
      <c r="AA36" s="33">
        <v>719</v>
      </c>
      <c r="AB36" s="33">
        <v>452</v>
      </c>
      <c r="AC36" s="33">
        <v>355</v>
      </c>
      <c r="AD36" s="33">
        <v>441</v>
      </c>
      <c r="AE36" s="33">
        <v>2455</v>
      </c>
      <c r="AF36" s="33">
        <v>1032</v>
      </c>
      <c r="AG36" s="33">
        <v>398</v>
      </c>
      <c r="AH36" s="33">
        <v>376</v>
      </c>
      <c r="AI36" s="33">
        <v>1107</v>
      </c>
      <c r="AJ36" s="33">
        <v>153</v>
      </c>
      <c r="AK36" s="38">
        <f t="shared" si="2"/>
        <v>28215</v>
      </c>
    </row>
    <row r="37" spans="2:37" s="5" customFormat="1" ht="12.75">
      <c r="B37" s="42" t="s">
        <v>14</v>
      </c>
      <c r="C37" s="43"/>
      <c r="D37" s="44"/>
      <c r="E37" s="36" t="s">
        <v>67</v>
      </c>
      <c r="F37" s="33">
        <v>9959</v>
      </c>
      <c r="G37" s="33">
        <v>13071</v>
      </c>
      <c r="H37" s="33">
        <v>2739</v>
      </c>
      <c r="I37" s="33">
        <v>9471</v>
      </c>
      <c r="J37" s="33">
        <v>5080</v>
      </c>
      <c r="K37" s="33">
        <v>5078</v>
      </c>
      <c r="L37" s="33">
        <v>6529</v>
      </c>
      <c r="M37" s="33">
        <v>6424</v>
      </c>
      <c r="N37" s="33">
        <v>5600</v>
      </c>
      <c r="O37" s="33">
        <v>4228</v>
      </c>
      <c r="P37" s="33">
        <v>5874</v>
      </c>
      <c r="Q37" s="33">
        <v>8720</v>
      </c>
      <c r="R37" s="33">
        <v>3532</v>
      </c>
      <c r="S37" s="33">
        <v>1871</v>
      </c>
      <c r="T37" s="33">
        <v>5195</v>
      </c>
      <c r="U37" s="33">
        <v>1997</v>
      </c>
      <c r="V37" s="33">
        <v>5609</v>
      </c>
      <c r="W37" s="33">
        <v>6221</v>
      </c>
      <c r="X37" s="33">
        <v>4813</v>
      </c>
      <c r="Y37" s="33">
        <v>4011</v>
      </c>
      <c r="Z37" s="33">
        <v>1599</v>
      </c>
      <c r="AA37" s="33">
        <v>3695</v>
      </c>
      <c r="AB37" s="33">
        <v>3936</v>
      </c>
      <c r="AC37" s="33">
        <v>2096</v>
      </c>
      <c r="AD37" s="33">
        <v>3720</v>
      </c>
      <c r="AE37" s="33">
        <v>15093</v>
      </c>
      <c r="AF37" s="33">
        <v>8143</v>
      </c>
      <c r="AG37" s="33">
        <v>1334</v>
      </c>
      <c r="AH37" s="33">
        <v>1025</v>
      </c>
      <c r="AI37" s="33">
        <v>772</v>
      </c>
      <c r="AJ37" s="33">
        <v>1268</v>
      </c>
      <c r="AK37" s="38">
        <f t="shared" si="2"/>
        <v>158703</v>
      </c>
    </row>
    <row r="38" spans="2:37" s="5" customFormat="1" ht="12.75">
      <c r="B38" s="42" t="s">
        <v>15</v>
      </c>
      <c r="C38" s="43"/>
      <c r="D38" s="44"/>
      <c r="E38" s="35" t="s">
        <v>68</v>
      </c>
      <c r="F38" s="37">
        <v>5957</v>
      </c>
      <c r="G38" s="37">
        <v>1192</v>
      </c>
      <c r="H38" s="37">
        <v>517</v>
      </c>
      <c r="I38" s="37">
        <v>816</v>
      </c>
      <c r="J38" s="37">
        <v>449</v>
      </c>
      <c r="K38" s="37">
        <v>421</v>
      </c>
      <c r="L38" s="37">
        <v>1282</v>
      </c>
      <c r="M38" s="33">
        <v>637</v>
      </c>
      <c r="N38" s="33">
        <v>811</v>
      </c>
      <c r="O38" s="37">
        <v>140</v>
      </c>
      <c r="P38" s="33">
        <v>416</v>
      </c>
      <c r="Q38" s="33">
        <v>1264</v>
      </c>
      <c r="R38" s="33">
        <v>87</v>
      </c>
      <c r="S38" s="33">
        <v>57</v>
      </c>
      <c r="T38" s="33">
        <v>367</v>
      </c>
      <c r="U38" s="33">
        <v>82</v>
      </c>
      <c r="V38" s="33">
        <v>479</v>
      </c>
      <c r="W38" s="33">
        <v>195</v>
      </c>
      <c r="X38" s="33">
        <v>264</v>
      </c>
      <c r="Y38" s="33">
        <v>370</v>
      </c>
      <c r="Z38" s="33">
        <v>194</v>
      </c>
      <c r="AA38" s="33">
        <v>218</v>
      </c>
      <c r="AB38" s="33">
        <v>264</v>
      </c>
      <c r="AC38" s="33">
        <v>626</v>
      </c>
      <c r="AD38" s="33">
        <v>146</v>
      </c>
      <c r="AE38" s="33">
        <v>1973</v>
      </c>
      <c r="AF38" s="33">
        <v>2617</v>
      </c>
      <c r="AG38" s="33">
        <v>206</v>
      </c>
      <c r="AH38" s="33">
        <v>41</v>
      </c>
      <c r="AI38" s="37">
        <v>118</v>
      </c>
      <c r="AJ38" s="37">
        <v>254</v>
      </c>
      <c r="AK38" s="38">
        <f t="shared" si="2"/>
        <v>22460</v>
      </c>
    </row>
    <row r="39" spans="2:37" s="5" customFormat="1" ht="12.75" customHeight="1">
      <c r="B39" s="42" t="s">
        <v>16</v>
      </c>
      <c r="C39" s="43"/>
      <c r="D39" s="44"/>
      <c r="E39" s="36" t="s">
        <v>69</v>
      </c>
      <c r="F39" s="33">
        <v>5371</v>
      </c>
      <c r="G39" s="33">
        <v>716</v>
      </c>
      <c r="H39" s="33">
        <v>300</v>
      </c>
      <c r="I39" s="33">
        <v>444</v>
      </c>
      <c r="J39" s="33">
        <v>291</v>
      </c>
      <c r="K39" s="33">
        <v>328</v>
      </c>
      <c r="L39" s="33">
        <v>579</v>
      </c>
      <c r="M39" s="33">
        <v>617</v>
      </c>
      <c r="N39" s="33">
        <v>583</v>
      </c>
      <c r="O39" s="33">
        <v>0</v>
      </c>
      <c r="P39" s="33">
        <v>332</v>
      </c>
      <c r="Q39" s="33">
        <v>481</v>
      </c>
      <c r="R39" s="33">
        <v>87</v>
      </c>
      <c r="S39" s="33">
        <v>57</v>
      </c>
      <c r="T39" s="33">
        <v>207</v>
      </c>
      <c r="U39" s="33">
        <v>82</v>
      </c>
      <c r="V39" s="33">
        <v>479</v>
      </c>
      <c r="W39" s="33">
        <v>184</v>
      </c>
      <c r="X39" s="33">
        <v>264</v>
      </c>
      <c r="Y39" s="33">
        <v>242</v>
      </c>
      <c r="Z39" s="33">
        <v>140</v>
      </c>
      <c r="AA39" s="33">
        <v>116</v>
      </c>
      <c r="AB39" s="33">
        <v>181</v>
      </c>
      <c r="AC39" s="33">
        <v>537</v>
      </c>
      <c r="AD39" s="33">
        <v>80</v>
      </c>
      <c r="AE39" s="33">
        <v>1291</v>
      </c>
      <c r="AF39" s="33">
        <v>2299</v>
      </c>
      <c r="AG39" s="33">
        <v>206</v>
      </c>
      <c r="AH39" s="33">
        <v>41</v>
      </c>
      <c r="AI39" s="33">
        <v>118</v>
      </c>
      <c r="AJ39" s="33">
        <v>212</v>
      </c>
      <c r="AK39" s="38">
        <f t="shared" si="2"/>
        <v>16865</v>
      </c>
    </row>
    <row r="40" spans="2:37" s="5" customFormat="1" ht="12.75" customHeight="1">
      <c r="B40" s="42" t="s">
        <v>17</v>
      </c>
      <c r="C40" s="43"/>
      <c r="D40" s="44"/>
      <c r="E40" s="36" t="s">
        <v>70</v>
      </c>
      <c r="F40" s="33">
        <v>586</v>
      </c>
      <c r="G40" s="33">
        <v>476</v>
      </c>
      <c r="H40" s="33">
        <v>217</v>
      </c>
      <c r="I40" s="33">
        <v>372</v>
      </c>
      <c r="J40" s="33">
        <v>158</v>
      </c>
      <c r="K40" s="33">
        <v>93</v>
      </c>
      <c r="L40" s="33">
        <v>703</v>
      </c>
      <c r="M40" s="33">
        <v>20</v>
      </c>
      <c r="N40" s="33">
        <v>228</v>
      </c>
      <c r="O40" s="33">
        <v>140</v>
      </c>
      <c r="P40" s="33">
        <v>84</v>
      </c>
      <c r="Q40" s="33">
        <v>783</v>
      </c>
      <c r="R40" s="33">
        <v>0</v>
      </c>
      <c r="S40" s="33">
        <v>0</v>
      </c>
      <c r="T40" s="33">
        <v>160</v>
      </c>
      <c r="U40" s="33">
        <v>0</v>
      </c>
      <c r="V40" s="33">
        <v>0</v>
      </c>
      <c r="W40" s="33">
        <v>11</v>
      </c>
      <c r="X40" s="33">
        <v>0</v>
      </c>
      <c r="Y40" s="33">
        <v>128</v>
      </c>
      <c r="Z40" s="33">
        <v>54</v>
      </c>
      <c r="AA40" s="33">
        <v>102</v>
      </c>
      <c r="AB40" s="33">
        <v>83</v>
      </c>
      <c r="AC40" s="33">
        <v>89</v>
      </c>
      <c r="AD40" s="33">
        <v>66</v>
      </c>
      <c r="AE40" s="33">
        <v>682</v>
      </c>
      <c r="AF40" s="33">
        <v>318</v>
      </c>
      <c r="AG40" s="33">
        <v>0</v>
      </c>
      <c r="AH40" s="33">
        <v>0</v>
      </c>
      <c r="AI40" s="33">
        <v>0</v>
      </c>
      <c r="AJ40" s="33">
        <v>42</v>
      </c>
      <c r="AK40" s="38">
        <f t="shared" si="2"/>
        <v>5595</v>
      </c>
    </row>
    <row r="41" spans="2:37" s="5" customFormat="1" ht="12.75">
      <c r="B41" s="42" t="s">
        <v>18</v>
      </c>
      <c r="C41" s="43"/>
      <c r="D41" s="44"/>
      <c r="E41" s="35" t="s">
        <v>71</v>
      </c>
      <c r="F41" s="33">
        <v>5466</v>
      </c>
      <c r="G41" s="33">
        <v>86</v>
      </c>
      <c r="H41" s="33">
        <v>0</v>
      </c>
      <c r="I41" s="33">
        <v>323</v>
      </c>
      <c r="J41" s="33">
        <v>157</v>
      </c>
      <c r="K41" s="33">
        <v>257</v>
      </c>
      <c r="L41" s="37">
        <v>713</v>
      </c>
      <c r="M41" s="33">
        <v>174</v>
      </c>
      <c r="N41" s="33">
        <v>257</v>
      </c>
      <c r="O41" s="37">
        <v>0</v>
      </c>
      <c r="P41" s="33">
        <v>257</v>
      </c>
      <c r="Q41" s="33">
        <v>681</v>
      </c>
      <c r="R41" s="37">
        <v>0</v>
      </c>
      <c r="S41" s="37">
        <v>0</v>
      </c>
      <c r="T41" s="33">
        <v>0</v>
      </c>
      <c r="U41" s="33">
        <v>0</v>
      </c>
      <c r="V41" s="33">
        <v>131</v>
      </c>
      <c r="W41" s="33">
        <v>11</v>
      </c>
      <c r="X41" s="33">
        <v>0</v>
      </c>
      <c r="Y41" s="33">
        <v>362</v>
      </c>
      <c r="Z41" s="33">
        <v>0</v>
      </c>
      <c r="AA41" s="33">
        <v>0</v>
      </c>
      <c r="AB41" s="33">
        <v>0</v>
      </c>
      <c r="AC41" s="33">
        <v>395</v>
      </c>
      <c r="AD41" s="33">
        <v>0</v>
      </c>
      <c r="AE41" s="33">
        <v>744</v>
      </c>
      <c r="AF41" s="33">
        <v>306</v>
      </c>
      <c r="AG41" s="33">
        <v>0</v>
      </c>
      <c r="AH41" s="37">
        <v>0</v>
      </c>
      <c r="AI41" s="33">
        <v>40</v>
      </c>
      <c r="AJ41" s="37">
        <v>0</v>
      </c>
      <c r="AK41" s="38">
        <f t="shared" si="2"/>
        <v>10360</v>
      </c>
    </row>
    <row r="42" spans="2:37" s="5" customFormat="1" ht="12.75">
      <c r="B42" s="42" t="s">
        <v>19</v>
      </c>
      <c r="C42" s="43"/>
      <c r="D42" s="44"/>
      <c r="E42" s="36" t="s">
        <v>72</v>
      </c>
      <c r="F42" s="33">
        <v>5386</v>
      </c>
      <c r="G42" s="33">
        <v>66</v>
      </c>
      <c r="H42" s="33">
        <v>0</v>
      </c>
      <c r="I42" s="33">
        <v>323</v>
      </c>
      <c r="J42" s="33">
        <v>157</v>
      </c>
      <c r="K42" s="33">
        <v>257</v>
      </c>
      <c r="L42" s="33">
        <v>713</v>
      </c>
      <c r="M42" s="33">
        <v>0</v>
      </c>
      <c r="N42" s="33">
        <v>257</v>
      </c>
      <c r="O42" s="33">
        <v>0</v>
      </c>
      <c r="P42" s="33">
        <v>257</v>
      </c>
      <c r="Q42" s="33">
        <v>278</v>
      </c>
      <c r="R42" s="33">
        <v>0</v>
      </c>
      <c r="S42" s="33">
        <v>0</v>
      </c>
      <c r="T42" s="33">
        <v>0</v>
      </c>
      <c r="U42" s="33">
        <v>0</v>
      </c>
      <c r="V42" s="33">
        <v>131</v>
      </c>
      <c r="W42" s="33">
        <v>11</v>
      </c>
      <c r="X42" s="33">
        <v>0</v>
      </c>
      <c r="Y42" s="33">
        <v>362</v>
      </c>
      <c r="Z42" s="33">
        <v>0</v>
      </c>
      <c r="AA42" s="33">
        <v>0</v>
      </c>
      <c r="AB42" s="33">
        <v>0</v>
      </c>
      <c r="AC42" s="33">
        <v>395</v>
      </c>
      <c r="AD42" s="33">
        <v>0</v>
      </c>
      <c r="AE42" s="33">
        <v>668</v>
      </c>
      <c r="AF42" s="33">
        <v>306</v>
      </c>
      <c r="AG42" s="33">
        <v>0</v>
      </c>
      <c r="AH42" s="33">
        <v>0</v>
      </c>
      <c r="AI42" s="33">
        <v>40</v>
      </c>
      <c r="AJ42" s="33">
        <v>0</v>
      </c>
      <c r="AK42" s="38">
        <f t="shared" si="2"/>
        <v>9607</v>
      </c>
    </row>
    <row r="43" spans="2:37" s="5" customFormat="1" ht="12.75">
      <c r="B43" s="42" t="s">
        <v>20</v>
      </c>
      <c r="C43" s="43"/>
      <c r="D43" s="44"/>
      <c r="E43" s="36" t="s">
        <v>73</v>
      </c>
      <c r="F43" s="33">
        <v>80</v>
      </c>
      <c r="G43" s="33">
        <v>20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174</v>
      </c>
      <c r="N43" s="33">
        <v>0</v>
      </c>
      <c r="O43" s="33">
        <v>0</v>
      </c>
      <c r="P43" s="33">
        <v>0</v>
      </c>
      <c r="Q43" s="33">
        <v>403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76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8">
        <f t="shared" si="2"/>
        <v>753</v>
      </c>
    </row>
    <row r="44" spans="2:37" ht="12.75" customHeight="1">
      <c r="B44" s="30" t="s">
        <v>52</v>
      </c>
      <c r="C44" s="31"/>
      <c r="D44" s="31"/>
      <c r="E44" s="32" t="s">
        <v>53</v>
      </c>
      <c r="F44" s="34">
        <f>SUM(F32/F20)</f>
        <v>149</v>
      </c>
      <c r="G44" s="34">
        <f aca="true" t="shared" si="3" ref="G44:AJ44">SUM(G32/G20)</f>
        <v>101</v>
      </c>
      <c r="H44" s="34">
        <f t="shared" si="3"/>
        <v>25</v>
      </c>
      <c r="I44" s="34">
        <f t="shared" si="3"/>
        <v>34</v>
      </c>
      <c r="J44" s="34">
        <f t="shared" si="3"/>
        <v>42</v>
      </c>
      <c r="K44" s="34">
        <f t="shared" si="3"/>
        <v>43</v>
      </c>
      <c r="L44" s="34">
        <f t="shared" si="3"/>
        <v>53</v>
      </c>
      <c r="M44" s="34">
        <f t="shared" si="3"/>
        <v>58</v>
      </c>
      <c r="N44" s="34">
        <f t="shared" si="3"/>
        <v>45</v>
      </c>
      <c r="O44" s="34">
        <f t="shared" si="3"/>
        <v>30.999999999999996</v>
      </c>
      <c r="P44" s="34">
        <f t="shared" si="3"/>
        <v>34</v>
      </c>
      <c r="Q44" s="34">
        <f t="shared" si="3"/>
        <v>58.00000000000001</v>
      </c>
      <c r="R44" s="34">
        <f t="shared" si="3"/>
        <v>45</v>
      </c>
      <c r="S44" s="34">
        <f t="shared" si="3"/>
        <v>16</v>
      </c>
      <c r="T44" s="34">
        <f t="shared" si="3"/>
        <v>22</v>
      </c>
      <c r="U44" s="34">
        <f t="shared" si="3"/>
        <v>19</v>
      </c>
      <c r="V44" s="34">
        <f t="shared" si="3"/>
        <v>46</v>
      </c>
      <c r="W44" s="34">
        <f t="shared" si="3"/>
        <v>45</v>
      </c>
      <c r="X44" s="34">
        <f t="shared" si="3"/>
        <v>36</v>
      </c>
      <c r="Y44" s="34">
        <f t="shared" si="3"/>
        <v>36</v>
      </c>
      <c r="Z44" s="34">
        <f t="shared" si="3"/>
        <v>8</v>
      </c>
      <c r="AA44" s="34">
        <f t="shared" si="3"/>
        <v>28</v>
      </c>
      <c r="AB44" s="34">
        <f t="shared" si="3"/>
        <v>25</v>
      </c>
      <c r="AC44" s="34">
        <f t="shared" si="3"/>
        <v>12</v>
      </c>
      <c r="AD44" s="34">
        <f t="shared" si="3"/>
        <v>30</v>
      </c>
      <c r="AE44" s="34">
        <f t="shared" si="3"/>
        <v>126</v>
      </c>
      <c r="AF44" s="34">
        <f t="shared" si="3"/>
        <v>61</v>
      </c>
      <c r="AG44" s="34">
        <f t="shared" si="3"/>
        <v>11</v>
      </c>
      <c r="AH44" s="34">
        <f t="shared" si="3"/>
        <v>10</v>
      </c>
      <c r="AI44" s="34">
        <f t="shared" si="3"/>
        <v>10</v>
      </c>
      <c r="AJ44" s="34">
        <f t="shared" si="3"/>
        <v>12</v>
      </c>
      <c r="AK44" s="34">
        <f>SUM(AK32/AK20)</f>
        <v>40.11047657690732</v>
      </c>
    </row>
    <row r="45" spans="2:37" ht="12.75" customHeight="1">
      <c r="B45" s="30" t="s">
        <v>54</v>
      </c>
      <c r="C45" s="31"/>
      <c r="D45" s="31"/>
      <c r="E45" s="32" t="s">
        <v>55</v>
      </c>
      <c r="F45" s="34">
        <f>SUM(F35/F23)</f>
        <v>29.28804347826087</v>
      </c>
      <c r="G45" s="34">
        <f aca="true" t="shared" si="4" ref="G45:AJ45">SUM(G35/G23)</f>
        <v>33.842615012106535</v>
      </c>
      <c r="H45" s="34">
        <f t="shared" si="4"/>
        <v>24.359375</v>
      </c>
      <c r="I45" s="34">
        <f t="shared" si="4"/>
        <v>34.97872340425532</v>
      </c>
      <c r="J45" s="34">
        <f t="shared" si="4"/>
        <v>30.47486033519553</v>
      </c>
      <c r="K45" s="34">
        <f t="shared" si="4"/>
        <v>32.89080459770115</v>
      </c>
      <c r="L45" s="34">
        <f t="shared" si="4"/>
        <v>29.31679389312977</v>
      </c>
      <c r="M45" s="34">
        <f t="shared" si="4"/>
        <v>35.03004291845494</v>
      </c>
      <c r="N45" s="34">
        <f t="shared" si="4"/>
        <v>32.20657276995305</v>
      </c>
      <c r="O45" s="34">
        <f t="shared" si="4"/>
        <v>36.958333333333336</v>
      </c>
      <c r="P45" s="34">
        <f t="shared" si="4"/>
        <v>35.30508474576271</v>
      </c>
      <c r="Q45" s="34">
        <f t="shared" si="4"/>
        <v>34.330882352941174</v>
      </c>
      <c r="R45" s="34">
        <f t="shared" si="4"/>
        <v>32.096774193548384</v>
      </c>
      <c r="S45" s="34">
        <f t="shared" si="4"/>
        <v>36.69565217391305</v>
      </c>
      <c r="T45" s="34">
        <f t="shared" si="4"/>
        <v>37.03164556962025</v>
      </c>
      <c r="U45" s="34">
        <f t="shared" si="4"/>
        <v>47.733333333333334</v>
      </c>
      <c r="V45" s="34">
        <f t="shared" si="4"/>
        <v>37.22222222222222</v>
      </c>
      <c r="W45" s="34">
        <f t="shared" si="4"/>
        <v>37.51052631578948</v>
      </c>
      <c r="X45" s="34">
        <f t="shared" si="4"/>
        <v>33.88957055214724</v>
      </c>
      <c r="Y45" s="34">
        <f t="shared" si="4"/>
        <v>34.71875</v>
      </c>
      <c r="Z45" s="34">
        <f t="shared" si="4"/>
        <v>34.421052631578945</v>
      </c>
      <c r="AA45" s="34">
        <f t="shared" si="4"/>
        <v>30.867132867132867</v>
      </c>
      <c r="AB45" s="34">
        <f t="shared" si="4"/>
        <v>37.827586206896555</v>
      </c>
      <c r="AC45" s="34">
        <f t="shared" si="4"/>
        <v>26.074468085106382</v>
      </c>
      <c r="AD45" s="34">
        <f t="shared" si="4"/>
        <v>44.265957446808514</v>
      </c>
      <c r="AE45" s="34">
        <f t="shared" si="4"/>
        <v>32.8</v>
      </c>
      <c r="AF45" s="34">
        <f t="shared" si="4"/>
        <v>33.85608856088561</v>
      </c>
      <c r="AG45" s="34">
        <f t="shared" si="4"/>
        <v>35.3469387755102</v>
      </c>
      <c r="AH45" s="34">
        <f t="shared" si="4"/>
        <v>38.916666666666664</v>
      </c>
      <c r="AI45" s="34">
        <f t="shared" si="4"/>
        <v>36.13461538461539</v>
      </c>
      <c r="AJ45" s="34">
        <f t="shared" si="4"/>
        <v>27.862745098039216</v>
      </c>
      <c r="AK45" s="34">
        <f>SUM(AK35/AK23)</f>
        <v>33.473853868194844</v>
      </c>
    </row>
    <row r="46" spans="2:37" ht="12.75" customHeight="1">
      <c r="B46" s="30" t="s">
        <v>56</v>
      </c>
      <c r="C46" s="31"/>
      <c r="D46" s="31"/>
      <c r="E46" s="32" t="s">
        <v>57</v>
      </c>
      <c r="F46" s="34">
        <f>SUM(F38/F26)</f>
        <v>20.19322033898305</v>
      </c>
      <c r="G46" s="34">
        <f aca="true" t="shared" si="5" ref="G46:AJ46">SUM(G38/G26)</f>
        <v>19.540983606557376</v>
      </c>
      <c r="H46" s="34">
        <f t="shared" si="5"/>
        <v>23.5</v>
      </c>
      <c r="I46" s="34">
        <f t="shared" si="5"/>
        <v>20.923076923076923</v>
      </c>
      <c r="J46" s="34">
        <f t="shared" si="5"/>
        <v>14.966666666666667</v>
      </c>
      <c r="K46" s="34">
        <f t="shared" si="5"/>
        <v>32.38461538461539</v>
      </c>
      <c r="L46" s="34">
        <f t="shared" si="5"/>
        <v>22.49122807017544</v>
      </c>
      <c r="M46" s="34">
        <f t="shared" si="5"/>
        <v>17.216216216216218</v>
      </c>
      <c r="N46" s="34">
        <f t="shared" si="5"/>
        <v>28.964285714285715</v>
      </c>
      <c r="O46" s="34">
        <f t="shared" si="5"/>
        <v>20</v>
      </c>
      <c r="P46" s="34">
        <f t="shared" si="5"/>
        <v>26</v>
      </c>
      <c r="Q46" s="34">
        <f t="shared" si="5"/>
        <v>20.063492063492063</v>
      </c>
      <c r="R46" s="34">
        <f t="shared" si="5"/>
        <v>14.5</v>
      </c>
      <c r="S46" s="34">
        <f t="shared" si="5"/>
        <v>7.125</v>
      </c>
      <c r="T46" s="34">
        <f t="shared" si="5"/>
        <v>26.214285714285715</v>
      </c>
      <c r="U46" s="34">
        <f t="shared" si="5"/>
        <v>9.11111111111111</v>
      </c>
      <c r="V46" s="34">
        <f t="shared" si="5"/>
        <v>47.9</v>
      </c>
      <c r="W46" s="34">
        <f t="shared" si="5"/>
        <v>9.75</v>
      </c>
      <c r="X46" s="34">
        <f t="shared" si="5"/>
        <v>17.6</v>
      </c>
      <c r="Y46" s="34">
        <f t="shared" si="5"/>
        <v>28.46153846153846</v>
      </c>
      <c r="Z46" s="34">
        <f t="shared" si="5"/>
        <v>12.933333333333334</v>
      </c>
      <c r="AA46" s="34">
        <f t="shared" si="5"/>
        <v>19.818181818181817</v>
      </c>
      <c r="AB46" s="34">
        <f t="shared" si="5"/>
        <v>11.478260869565217</v>
      </c>
      <c r="AC46" s="34">
        <f t="shared" si="5"/>
        <v>29.80952380952381</v>
      </c>
      <c r="AD46" s="34">
        <f t="shared" si="5"/>
        <v>7.3</v>
      </c>
      <c r="AE46" s="34">
        <f t="shared" si="5"/>
        <v>21.681318681318682</v>
      </c>
      <c r="AF46" s="34">
        <f t="shared" si="5"/>
        <v>40.890625</v>
      </c>
      <c r="AG46" s="34">
        <f t="shared" si="5"/>
        <v>17.166666666666668</v>
      </c>
      <c r="AH46" s="34">
        <f t="shared" si="5"/>
        <v>41</v>
      </c>
      <c r="AI46" s="34">
        <f t="shared" si="5"/>
        <v>59</v>
      </c>
      <c r="AJ46" s="34">
        <f t="shared" si="5"/>
        <v>15.875</v>
      </c>
      <c r="AK46" s="34">
        <f>SUM(AK38/AK26)</f>
        <v>21.61693936477382</v>
      </c>
    </row>
    <row r="47" spans="2:37" ht="12.75" customHeight="1">
      <c r="B47" s="30" t="s">
        <v>58</v>
      </c>
      <c r="C47" s="31"/>
      <c r="D47" s="31"/>
      <c r="E47" s="32" t="s">
        <v>59</v>
      </c>
      <c r="F47" s="34">
        <f>SUM(F41/F29)</f>
        <v>23.973684210526315</v>
      </c>
      <c r="G47" s="34">
        <f aca="true" t="shared" si="6" ref="G47:AI47">SUM(G41/G29)</f>
        <v>6.615384615384615</v>
      </c>
      <c r="H47" s="34">
        <v>0</v>
      </c>
      <c r="I47" s="34">
        <f t="shared" si="6"/>
        <v>20.1875</v>
      </c>
      <c r="J47" s="34">
        <f t="shared" si="6"/>
        <v>15.7</v>
      </c>
      <c r="K47" s="34">
        <f t="shared" si="6"/>
        <v>19.76923076923077</v>
      </c>
      <c r="L47" s="34">
        <f t="shared" si="6"/>
        <v>23.766666666666666</v>
      </c>
      <c r="M47" s="34">
        <f t="shared" si="6"/>
        <v>34.8</v>
      </c>
      <c r="N47" s="34">
        <f t="shared" si="6"/>
        <v>28.555555555555557</v>
      </c>
      <c r="O47" s="34">
        <v>0</v>
      </c>
      <c r="P47" s="34">
        <f t="shared" si="6"/>
        <v>18.357142857142858</v>
      </c>
      <c r="Q47" s="34">
        <f t="shared" si="6"/>
        <v>17.92105263157895</v>
      </c>
      <c r="R47" s="34">
        <v>0</v>
      </c>
      <c r="S47" s="34">
        <v>0</v>
      </c>
      <c r="T47" s="34">
        <v>0</v>
      </c>
      <c r="U47" s="34">
        <v>0</v>
      </c>
      <c r="V47" s="34">
        <f t="shared" si="6"/>
        <v>8.733333333333333</v>
      </c>
      <c r="W47" s="34">
        <f t="shared" si="6"/>
        <v>2.75</v>
      </c>
      <c r="X47" s="34">
        <v>0</v>
      </c>
      <c r="Y47" s="34">
        <f t="shared" si="6"/>
        <v>362</v>
      </c>
      <c r="Z47" s="34">
        <v>0</v>
      </c>
      <c r="AA47" s="34">
        <v>0</v>
      </c>
      <c r="AB47" s="34">
        <v>0</v>
      </c>
      <c r="AC47" s="34">
        <f t="shared" si="6"/>
        <v>14.62962962962963</v>
      </c>
      <c r="AD47" s="34">
        <v>0</v>
      </c>
      <c r="AE47" s="34">
        <f t="shared" si="6"/>
        <v>14.588235294117647</v>
      </c>
      <c r="AF47" s="34">
        <f t="shared" si="6"/>
        <v>15.3</v>
      </c>
      <c r="AG47" s="34">
        <v>0</v>
      </c>
      <c r="AH47" s="34">
        <v>0</v>
      </c>
      <c r="AI47" s="34">
        <f t="shared" si="6"/>
        <v>8</v>
      </c>
      <c r="AJ47" s="34">
        <v>0</v>
      </c>
      <c r="AK47" s="34">
        <f>SUM(AK41/AK29)</f>
        <v>20.761523046092183</v>
      </c>
    </row>
    <row r="48" spans="2:43" ht="12.75" customHeight="1">
      <c r="B48" s="4" t="s">
        <v>60</v>
      </c>
      <c r="C48" s="5"/>
      <c r="D48" s="5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</sheetData>
  <mergeCells count="21">
    <mergeCell ref="A6:B6"/>
    <mergeCell ref="D6:E6"/>
    <mergeCell ref="B17:D17"/>
    <mergeCell ref="D8:K8"/>
    <mergeCell ref="D9:K9"/>
    <mergeCell ref="D10:K10"/>
    <mergeCell ref="D11:K11"/>
    <mergeCell ref="D12:K12"/>
    <mergeCell ref="B16:D16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</mergeCells>
  <printOptions/>
  <pageMargins left="0.75" right="0.75" top="1" bottom="1" header="0" footer="0"/>
  <pageSetup fitToHeight="1" fitToWidth="1" horizontalDpi="300" verticalDpi="300" orientation="landscape" paperSize="124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2007-10-29T21:11:07Z</cp:lastPrinted>
  <dcterms:created xsi:type="dcterms:W3CDTF">2006-07-09T14:42:40Z</dcterms:created>
  <dcterms:modified xsi:type="dcterms:W3CDTF">2007-10-29T21:11:15Z</dcterms:modified>
  <cp:category/>
  <cp:version/>
  <cp:contentType/>
  <cp:contentStatus/>
</cp:coreProperties>
</file>