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7935" activeTab="0"/>
  </bookViews>
  <sheets>
    <sheet name="Tabla 25-12" sheetId="1" r:id="rId1"/>
  </sheets>
  <definedNames>
    <definedName name="_xlnm.Print_Area" localSheetId="0">'Tabla 25-12'!$A$1:$AP$44</definedName>
  </definedNames>
  <calcPr fullCalcOnLoad="1"/>
</workbook>
</file>

<file path=xl/sharedStrings.xml><?xml version="1.0" encoding="utf-8"?>
<sst xmlns="http://schemas.openxmlformats.org/spreadsheetml/2006/main" count="94" uniqueCount="93">
  <si>
    <t>Dirección de Políticas Regionales y Departamentales</t>
  </si>
  <si>
    <t>Tabla Número</t>
  </si>
  <si>
    <t xml:space="preserve"> </t>
  </si>
  <si>
    <t>Variable</t>
  </si>
  <si>
    <t>Cobertura Geográfica</t>
  </si>
  <si>
    <t>Municipios del Departamento de San Marcos</t>
  </si>
  <si>
    <t>Unidad de Medida</t>
  </si>
  <si>
    <t>Fuente</t>
  </si>
  <si>
    <t>San Marcos</t>
  </si>
  <si>
    <t>Comitancillo</t>
  </si>
  <si>
    <t>Concepción Tutuapa</t>
  </si>
  <si>
    <t>Sibinal</t>
  </si>
  <si>
    <t>Tajumulco</t>
  </si>
  <si>
    <t>Tejutla</t>
  </si>
  <si>
    <t>San Rafael Pie de la Cuesta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</si>
  <si>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</si>
  <si>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</si>
  <si>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</si>
  <si>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</si>
  <si>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</si>
  <si>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</si>
  <si>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</si>
  <si>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</si>
  <si>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</si>
  <si>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</si>
  <si>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</si>
  <si>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San Cristóbal Cucho</t>
  </si>
  <si>
    <t>Sipacapa</t>
  </si>
  <si>
    <t>Esquipulas Palo Gordo</t>
  </si>
  <si>
    <t>Río Blanco</t>
  </si>
  <si>
    <t>San Lorenzo</t>
  </si>
  <si>
    <t>Código Departamento y Municipio</t>
  </si>
  <si>
    <t>Población Económicamente Activa</t>
  </si>
  <si>
    <t>Miembros del poder ejecutivo y legislativo</t>
  </si>
  <si>
    <t>Técnicos profesionales de nivel medio</t>
  </si>
  <si>
    <t>Empleados de oficina</t>
  </si>
  <si>
    <t>Agricultores y trabajodores calificados agrapecuarios y pesqueros</t>
  </si>
  <si>
    <t>Oficiales, operarios y artesanos de artes mecánicas y de otros oficios</t>
  </si>
  <si>
    <t>Operarios de instalaciones y máquinas y montadores</t>
  </si>
  <si>
    <t>Trabajadores no calificados</t>
  </si>
  <si>
    <t>Fuerzas armadas</t>
  </si>
  <si>
    <t>Distribución del trabajo por Ocupación</t>
  </si>
  <si>
    <t>Número de Personas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</si>
  <si>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</si>
  <si>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</si>
  <si>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</si>
  <si>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 25 - 12</t>
  </si>
  <si>
    <t xml:space="preserve">Instituto Nacional de Estadística,  XI Censo de Población y VI de Habitación </t>
  </si>
  <si>
    <t>Fecha de Publicación</t>
  </si>
  <si>
    <t>DEPT. SAN MARCOS</t>
  </si>
  <si>
    <t>Porcentaje de miembros del poder ejecutivo y legislativo</t>
  </si>
  <si>
    <t>Porcentaje de profesionales, cientifícos e intelectuales</t>
  </si>
  <si>
    <t>Porcentaje de técnicos profesionales de nivel medio</t>
  </si>
  <si>
    <t>Porcentaje de empleados de oficina</t>
  </si>
  <si>
    <t>Precentaje de trabajadores de los servicio y vendedores de comercios y mercados</t>
  </si>
  <si>
    <t>Porcentaje de oficiales, operarios y artesanos de artes mecánicas y de otros oficios</t>
  </si>
  <si>
    <t>Porcentaje de operarios de instalaciones y máquinas y montadores</t>
  </si>
  <si>
    <t>Porcentaje en Fuerzas armadas</t>
  </si>
  <si>
    <t>Indicador</t>
  </si>
  <si>
    <t>Porcentajes por ocupación</t>
  </si>
  <si>
    <t>San Pedro Sacatepéquez</t>
  </si>
  <si>
    <t>San Antonio Sacatepéquez</t>
  </si>
  <si>
    <t>San Miguel Ixtahuacán</t>
  </si>
  <si>
    <t>Tacaná</t>
  </si>
  <si>
    <t>Ocós</t>
  </si>
  <si>
    <t>Ixchiguán</t>
  </si>
  <si>
    <t>Profesionales, científicos e intelectuales</t>
  </si>
  <si>
    <t>Trabajadores de los servicios y vendedores de comercios y mercados</t>
  </si>
  <si>
    <t>Agricultores y trabajadores calificados agropecuarios y pesqueros</t>
  </si>
  <si>
    <t>Ref. Código Campo</t>
  </si>
  <si>
    <t>PEA</t>
  </si>
  <si>
    <t>POB_OCUP</t>
  </si>
  <si>
    <t>TECNICOS</t>
  </si>
  <si>
    <t>OFICINA</t>
  </si>
  <si>
    <t>AGRO_PSC</t>
  </si>
  <si>
    <t>ARMADAS</t>
  </si>
  <si>
    <t>NO_CALIF</t>
  </si>
  <si>
    <t>P_TECNICOS</t>
  </si>
  <si>
    <t>P_OFICINA</t>
  </si>
  <si>
    <t>P_SERV_COM</t>
  </si>
  <si>
    <t>P_ARTESANO</t>
  </si>
  <si>
    <t>P_OPERARIO</t>
  </si>
  <si>
    <t>P_ARMADAS</t>
  </si>
  <si>
    <t>P_NO_CALIF</t>
  </si>
  <si>
    <t>EJEC_LEGIS</t>
  </si>
  <si>
    <t>PROF_CIENT</t>
  </si>
  <si>
    <t>SERV_COMER</t>
  </si>
  <si>
    <t>ARTESANOS</t>
  </si>
  <si>
    <t>OPERARIOS</t>
  </si>
  <si>
    <t>P_EJECLEG</t>
  </si>
  <si>
    <t>P_PROFCIEN</t>
  </si>
  <si>
    <t>P_AGRIC_PS</t>
  </si>
  <si>
    <t>Total Población Ocupada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</si>
</sst>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  <numFmt numFmtId="175" formatCode="#,##0;[Red]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 indent="2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right" indent="2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 horizontal="right" indent="2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6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wrapText="1"/>
    </xf>
    <xf numFmtId="0" fontId="7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3" borderId="5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16" fontId="6" fillId="3" borderId="5" xfId="0" applyNumberFormat="1" applyFont="1" applyFill="1" applyBorder="1" applyAlignment="1">
      <alignment wrapText="1"/>
    </xf>
    <xf numFmtId="16" fontId="6" fillId="3" borderId="13" xfId="0" applyNumberFormat="1" applyFont="1" applyFill="1" applyBorder="1" applyAlignment="1">
      <alignment wrapText="1"/>
    </xf>
    <xf numFmtId="16" fontId="6" fillId="3" borderId="14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9"/>
  <sheetViews>
    <sheetView showGridLines="0" tabSelected="1" workbookViewId="0" topLeftCell="A1">
      <selection activeCell="K23" sqref="K23"/>
    </sheetView>
  </sheetViews>
  <sheetFormatPr defaultColWidth="11.421875" defaultRowHeight="12.75"/>
  <cols>
    <col min="1" max="9" width="2.7109375" style="0" customWidth="1"/>
    <col min="10" max="10" width="18.140625" style="0" customWidth="1"/>
    <col min="11" max="11" width="14.421875" style="3" customWidth="1"/>
    <col min="12" max="12" width="10.7109375" style="0" bestFit="1" customWidth="1"/>
    <col min="13" max="13" width="10.7109375" style="0" customWidth="1"/>
    <col min="14" max="14" width="11.57421875" style="0" customWidth="1"/>
    <col min="15" max="15" width="9.00390625" style="0" bestFit="1" customWidth="1"/>
    <col min="16" max="16" width="8.421875" style="0" customWidth="1"/>
    <col min="17" max="17" width="10.00390625" style="0" customWidth="1"/>
    <col min="18" max="19" width="6.28125" style="0" bestFit="1" customWidth="1"/>
    <col min="20" max="20" width="7.8515625" style="0" bestFit="1" customWidth="1"/>
    <col min="21" max="21" width="6.28125" style="0" bestFit="1" customWidth="1"/>
    <col min="22" max="22" width="11.7109375" style="0" customWidth="1"/>
    <col min="23" max="23" width="8.28125" style="0" customWidth="1"/>
    <col min="24" max="24" width="9.421875" style="0" bestFit="1" customWidth="1"/>
    <col min="25" max="25" width="7.00390625" style="0" bestFit="1" customWidth="1"/>
    <col min="26" max="26" width="8.00390625" style="0" bestFit="1" customWidth="1"/>
    <col min="27" max="27" width="6.7109375" style="0" bestFit="1" customWidth="1"/>
    <col min="28" max="29" width="6.28125" style="0" bestFit="1" customWidth="1"/>
    <col min="30" max="31" width="7.8515625" style="0" bestFit="1" customWidth="1"/>
    <col min="32" max="32" width="9.00390625" style="0" bestFit="1" customWidth="1"/>
    <col min="33" max="33" width="6.28125" style="0" bestFit="1" customWidth="1"/>
    <col min="34" max="34" width="7.57421875" style="0" bestFit="1" customWidth="1"/>
    <col min="35" max="35" width="8.57421875" style="0" customWidth="1"/>
    <col min="36" max="36" width="10.7109375" style="0" customWidth="1"/>
    <col min="37" max="37" width="7.421875" style="0" bestFit="1" customWidth="1"/>
    <col min="38" max="38" width="10.7109375" style="0" customWidth="1"/>
    <col min="39" max="39" width="8.28125" style="0" bestFit="1" customWidth="1"/>
    <col min="40" max="40" width="9.8515625" style="0" bestFit="1" customWidth="1"/>
    <col min="41" max="41" width="10.421875" style="0" customWidth="1"/>
    <col min="42" max="16384" width="2.7109375" style="0" customWidth="1"/>
  </cols>
  <sheetData>
    <row r="1" spans="1:41" s="23" customFormat="1" ht="12.75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23" customFormat="1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23" customFormat="1" ht="12.75" customHeight="1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23" customFormat="1" ht="12.75" customHeight="1">
      <c r="A4" s="32" t="s">
        <v>45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="22" customFormat="1" ht="12"/>
    <row r="6" spans="1:41" s="23" customFormat="1" ht="12.75" customHeight="1">
      <c r="A6" s="61" t="s">
        <v>1</v>
      </c>
      <c r="B6" s="62"/>
      <c r="C6" s="62"/>
      <c r="D6" s="62"/>
      <c r="E6" s="63"/>
      <c r="F6" s="24"/>
      <c r="I6" s="22"/>
      <c r="J6" s="64" t="s">
        <v>46</v>
      </c>
      <c r="K6" s="65"/>
      <c r="L6" s="66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="22" customFormat="1" ht="12"/>
    <row r="8" spans="1:17" s="22" customFormat="1" ht="12">
      <c r="A8" s="22" t="s">
        <v>2</v>
      </c>
      <c r="B8" s="48" t="s">
        <v>3</v>
      </c>
      <c r="C8" s="49"/>
      <c r="D8" s="49"/>
      <c r="E8" s="49"/>
      <c r="F8" s="49"/>
      <c r="G8" s="49"/>
      <c r="H8" s="49"/>
      <c r="I8" s="49"/>
      <c r="J8" s="49" t="s">
        <v>41</v>
      </c>
      <c r="K8" s="49"/>
      <c r="L8" s="49"/>
      <c r="M8" s="49"/>
      <c r="N8" s="49"/>
      <c r="O8" s="49"/>
      <c r="P8" s="49"/>
      <c r="Q8" s="50"/>
    </row>
    <row r="9" spans="2:17" s="25" customFormat="1" ht="12">
      <c r="B9" s="51" t="s">
        <v>58</v>
      </c>
      <c r="C9" s="52"/>
      <c r="D9" s="52"/>
      <c r="E9" s="52"/>
      <c r="F9" s="52"/>
      <c r="G9" s="52"/>
      <c r="H9" s="52"/>
      <c r="I9" s="52"/>
      <c r="J9" s="52" t="s">
        <v>59</v>
      </c>
      <c r="K9" s="52"/>
      <c r="L9" s="52"/>
      <c r="M9" s="52"/>
      <c r="N9" s="52"/>
      <c r="O9" s="52"/>
      <c r="P9" s="52"/>
      <c r="Q9" s="53"/>
    </row>
    <row r="10" spans="2:17" s="22" customFormat="1" ht="12">
      <c r="B10" s="54" t="s">
        <v>4</v>
      </c>
      <c r="C10" s="55"/>
      <c r="D10" s="55"/>
      <c r="E10" s="55"/>
      <c r="F10" s="55"/>
      <c r="G10" s="55"/>
      <c r="H10" s="55"/>
      <c r="I10" s="55"/>
      <c r="J10" s="55" t="s">
        <v>5</v>
      </c>
      <c r="K10" s="55"/>
      <c r="L10" s="55"/>
      <c r="M10" s="55"/>
      <c r="N10" s="55"/>
      <c r="O10" s="55"/>
      <c r="P10" s="55"/>
      <c r="Q10" s="56"/>
    </row>
    <row r="11" spans="2:17" s="22" customFormat="1" ht="12">
      <c r="B11" s="54" t="s">
        <v>48</v>
      </c>
      <c r="C11" s="55"/>
      <c r="D11" s="55"/>
      <c r="E11" s="55"/>
      <c r="F11" s="55"/>
      <c r="G11" s="55"/>
      <c r="H11" s="55"/>
      <c r="I11" s="55"/>
      <c r="J11" s="57">
        <v>2002</v>
      </c>
      <c r="K11" s="57"/>
      <c r="L11" s="57"/>
      <c r="M11" s="55"/>
      <c r="N11" s="55"/>
      <c r="O11" s="55"/>
      <c r="P11" s="55"/>
      <c r="Q11" s="56"/>
    </row>
    <row r="12" spans="2:17" s="22" customFormat="1" ht="12">
      <c r="B12" s="54" t="s">
        <v>6</v>
      </c>
      <c r="C12" s="55"/>
      <c r="D12" s="55"/>
      <c r="E12" s="55"/>
      <c r="F12" s="55"/>
      <c r="G12" s="55"/>
      <c r="H12" s="55"/>
      <c r="I12" s="55"/>
      <c r="J12" s="55" t="s">
        <v>42</v>
      </c>
      <c r="K12" s="55"/>
      <c r="L12" s="55"/>
      <c r="M12" s="55"/>
      <c r="N12" s="55"/>
      <c r="O12" s="55"/>
      <c r="P12" s="55"/>
      <c r="Q12" s="56"/>
    </row>
    <row r="13" spans="2:17" s="22" customFormat="1" ht="12">
      <c r="B13" s="58" t="s">
        <v>7</v>
      </c>
      <c r="C13" s="59"/>
      <c r="D13" s="59"/>
      <c r="E13" s="59"/>
      <c r="F13" s="59"/>
      <c r="G13" s="59"/>
      <c r="H13" s="59"/>
      <c r="I13" s="59"/>
      <c r="J13" s="59" t="s">
        <v>47</v>
      </c>
      <c r="K13" s="59"/>
      <c r="L13" s="59"/>
      <c r="M13" s="59"/>
      <c r="N13" s="59"/>
      <c r="O13" s="59"/>
      <c r="P13" s="59"/>
      <c r="Q13" s="60"/>
    </row>
    <row r="14" spans="11:24" s="22" customFormat="1" ht="12.75">
      <c r="K14" s="18"/>
      <c r="V14" s="26"/>
      <c r="W14" s="26"/>
      <c r="X14" s="26"/>
    </row>
    <row r="15" s="3" customFormat="1" ht="12.75">
      <c r="V15" s="7"/>
    </row>
    <row r="16" s="3" customFormat="1" ht="12.75"/>
    <row r="17" spans="1:41" s="8" customFormat="1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30"/>
      <c r="K17" s="31"/>
      <c r="L17" s="40" t="s">
        <v>8</v>
      </c>
      <c r="M17" s="41" t="s">
        <v>60</v>
      </c>
      <c r="N17" s="41" t="s">
        <v>61</v>
      </c>
      <c r="O17" s="40" t="s">
        <v>9</v>
      </c>
      <c r="P17" s="40" t="s">
        <v>62</v>
      </c>
      <c r="Q17" s="41" t="s">
        <v>10</v>
      </c>
      <c r="R17" s="40" t="s">
        <v>63</v>
      </c>
      <c r="S17" s="40" t="s">
        <v>11</v>
      </c>
      <c r="T17" s="40" t="s">
        <v>12</v>
      </c>
      <c r="U17" s="40" t="s">
        <v>13</v>
      </c>
      <c r="V17" s="41" t="s">
        <v>14</v>
      </c>
      <c r="W17" s="40" t="s">
        <v>15</v>
      </c>
      <c r="X17" s="40" t="s">
        <v>16</v>
      </c>
      <c r="Y17" s="40" t="s">
        <v>17</v>
      </c>
      <c r="Z17" s="40" t="s">
        <v>18</v>
      </c>
      <c r="AA17" s="40" t="s">
        <v>19</v>
      </c>
      <c r="AB17" s="40" t="s">
        <v>20</v>
      </c>
      <c r="AC17" s="40" t="s">
        <v>64</v>
      </c>
      <c r="AD17" s="40" t="s">
        <v>21</v>
      </c>
      <c r="AE17" s="40" t="s">
        <v>22</v>
      </c>
      <c r="AF17" s="40" t="s">
        <v>23</v>
      </c>
      <c r="AG17" s="40" t="s">
        <v>24</v>
      </c>
      <c r="AH17" s="40" t="s">
        <v>65</v>
      </c>
      <c r="AI17" s="41" t="s">
        <v>25</v>
      </c>
      <c r="AJ17" s="41" t="s">
        <v>26</v>
      </c>
      <c r="AK17" s="40" t="s">
        <v>27</v>
      </c>
      <c r="AL17" s="41" t="s">
        <v>28</v>
      </c>
      <c r="AM17" s="40" t="s">
        <v>29</v>
      </c>
      <c r="AN17" s="40" t="s">
        <v>30</v>
      </c>
      <c r="AO17" s="41" t="s">
        <v>49</v>
      </c>
    </row>
    <row r="18" spans="1:41" s="8" customFormat="1" ht="11.2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31"/>
      <c r="L18" s="42"/>
      <c r="M18" s="43"/>
      <c r="N18" s="43"/>
      <c r="O18" s="42"/>
      <c r="P18" s="42"/>
      <c r="Q18" s="43"/>
      <c r="R18" s="42"/>
      <c r="S18" s="42"/>
      <c r="T18" s="42"/>
      <c r="U18" s="42"/>
      <c r="V18" s="43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43"/>
      <c r="AK18" s="42"/>
      <c r="AL18" s="43"/>
      <c r="AM18" s="42"/>
      <c r="AN18" s="42"/>
      <c r="AO18" s="43"/>
    </row>
    <row r="19" spans="1:41" s="8" customFormat="1" ht="11.25">
      <c r="A19" s="9"/>
      <c r="B19" s="46" t="s">
        <v>31</v>
      </c>
      <c r="C19" s="46"/>
      <c r="D19" s="46"/>
      <c r="E19" s="46"/>
      <c r="F19" s="46"/>
      <c r="G19" s="46"/>
      <c r="H19" s="46"/>
      <c r="I19" s="46"/>
      <c r="J19" s="46"/>
      <c r="K19" s="47" t="s">
        <v>69</v>
      </c>
      <c r="L19" s="44">
        <v>1201</v>
      </c>
      <c r="M19" s="44">
        <v>1202</v>
      </c>
      <c r="N19" s="44">
        <v>1203</v>
      </c>
      <c r="O19" s="45">
        <v>1204</v>
      </c>
      <c r="P19" s="45">
        <v>1205</v>
      </c>
      <c r="Q19" s="44">
        <v>1206</v>
      </c>
      <c r="R19" s="44">
        <v>1207</v>
      </c>
      <c r="S19" s="44">
        <v>1208</v>
      </c>
      <c r="T19" s="44">
        <v>1209</v>
      </c>
      <c r="U19" s="44">
        <v>1210</v>
      </c>
      <c r="V19" s="44">
        <v>1211</v>
      </c>
      <c r="W19" s="45">
        <v>1212</v>
      </c>
      <c r="X19" s="45">
        <v>1213</v>
      </c>
      <c r="Y19" s="44">
        <v>1214</v>
      </c>
      <c r="Z19" s="44">
        <v>1215</v>
      </c>
      <c r="AA19" s="44">
        <v>1216</v>
      </c>
      <c r="AB19" s="44">
        <v>1217</v>
      </c>
      <c r="AC19" s="44">
        <v>1218</v>
      </c>
      <c r="AD19" s="44">
        <v>1219</v>
      </c>
      <c r="AE19" s="44">
        <v>1220</v>
      </c>
      <c r="AF19" s="44">
        <v>1221</v>
      </c>
      <c r="AG19" s="44">
        <v>1222</v>
      </c>
      <c r="AH19" s="44">
        <v>1223</v>
      </c>
      <c r="AI19" s="44">
        <v>1224</v>
      </c>
      <c r="AJ19" s="44">
        <v>1225</v>
      </c>
      <c r="AK19" s="44">
        <v>1226</v>
      </c>
      <c r="AL19" s="44">
        <v>1227</v>
      </c>
      <c r="AM19" s="44">
        <v>1228</v>
      </c>
      <c r="AN19" s="44">
        <v>1229</v>
      </c>
      <c r="AO19" s="44">
        <v>12</v>
      </c>
    </row>
    <row r="20" spans="2:41" s="3" customFormat="1" ht="12.75" customHeight="1">
      <c r="B20" s="4"/>
      <c r="C20" s="5"/>
      <c r="D20" s="5"/>
      <c r="E20" s="5"/>
      <c r="F20" s="5"/>
      <c r="G20" s="5"/>
      <c r="H20" s="5"/>
      <c r="I20" s="5"/>
      <c r="J20" s="67"/>
      <c r="K20" s="67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"/>
      <c r="AO20" s="6"/>
    </row>
    <row r="21" spans="2:41" s="12" customFormat="1" ht="12.75">
      <c r="B21" s="36" t="s">
        <v>32</v>
      </c>
      <c r="C21" s="36"/>
      <c r="D21" s="36"/>
      <c r="E21" s="36"/>
      <c r="F21" s="36"/>
      <c r="G21" s="36"/>
      <c r="H21" s="36"/>
      <c r="I21" s="36"/>
      <c r="J21" s="36"/>
      <c r="K21" s="37" t="s">
        <v>70</v>
      </c>
      <c r="L21" s="35">
        <v>10284</v>
      </c>
      <c r="M21" s="35">
        <v>19183</v>
      </c>
      <c r="N21" s="35">
        <v>3344</v>
      </c>
      <c r="O21" s="35">
        <v>10749</v>
      </c>
      <c r="P21" s="35">
        <v>6399</v>
      </c>
      <c r="Q21" s="35">
        <v>7461</v>
      </c>
      <c r="R21" s="35">
        <v>9446</v>
      </c>
      <c r="S21" s="35">
        <v>1052</v>
      </c>
      <c r="T21" s="35">
        <v>12615</v>
      </c>
      <c r="U21" s="35">
        <v>7153</v>
      </c>
      <c r="V21" s="35">
        <v>4092</v>
      </c>
      <c r="W21" s="35">
        <v>7477</v>
      </c>
      <c r="X21" s="35">
        <v>10899</v>
      </c>
      <c r="Y21" s="35">
        <v>3624</v>
      </c>
      <c r="Z21" s="35">
        <v>17293</v>
      </c>
      <c r="AA21" s="35">
        <v>6730</v>
      </c>
      <c r="AB21" s="35">
        <v>7992</v>
      </c>
      <c r="AC21" s="35">
        <v>8396</v>
      </c>
      <c r="AD21" s="35">
        <v>9420</v>
      </c>
      <c r="AE21" s="35">
        <v>5396</v>
      </c>
      <c r="AF21" s="35">
        <v>3895</v>
      </c>
      <c r="AG21" s="35">
        <v>3956</v>
      </c>
      <c r="AH21" s="35">
        <v>6639</v>
      </c>
      <c r="AI21" s="35">
        <v>4778</v>
      </c>
      <c r="AJ21" s="35">
        <v>2088</v>
      </c>
      <c r="AK21" s="35">
        <v>1320</v>
      </c>
      <c r="AL21" s="35">
        <v>1523</v>
      </c>
      <c r="AM21" s="35">
        <v>1465</v>
      </c>
      <c r="AN21" s="35">
        <v>2300</v>
      </c>
      <c r="AO21" s="35">
        <f>SUM(L21:AN21)</f>
        <v>196969</v>
      </c>
    </row>
    <row r="22" spans="2:41" s="12" customFormat="1" ht="12.75">
      <c r="B22" s="14"/>
      <c r="C22" s="15"/>
      <c r="D22" s="15"/>
      <c r="E22" s="15"/>
      <c r="F22" s="15"/>
      <c r="G22" s="15"/>
      <c r="H22" s="15"/>
      <c r="I22" s="15"/>
      <c r="J22" s="15"/>
      <c r="K22" s="2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3"/>
    </row>
    <row r="23" spans="2:41" s="18" customFormat="1" ht="12.75">
      <c r="B23" s="33" t="s">
        <v>92</v>
      </c>
      <c r="C23" s="33"/>
      <c r="D23" s="33"/>
      <c r="E23" s="33"/>
      <c r="F23" s="33"/>
      <c r="G23" s="33"/>
      <c r="H23" s="33"/>
      <c r="I23" s="33"/>
      <c r="J23" s="33"/>
      <c r="K23" s="37" t="s">
        <v>71</v>
      </c>
      <c r="L23" s="34">
        <f>SUM(L24:L33)</f>
        <v>10242</v>
      </c>
      <c r="M23" s="34">
        <f aca="true" t="shared" si="0" ref="M23:AN23">SUM(M24:M33)</f>
        <v>19130</v>
      </c>
      <c r="N23" s="34">
        <f t="shared" si="0"/>
        <v>3332</v>
      </c>
      <c r="O23" s="34">
        <f t="shared" si="0"/>
        <v>10618</v>
      </c>
      <c r="P23" s="34">
        <f t="shared" si="0"/>
        <v>6270</v>
      </c>
      <c r="Q23" s="34">
        <f t="shared" si="0"/>
        <v>7286</v>
      </c>
      <c r="R23" s="34">
        <f t="shared" si="0"/>
        <v>9343</v>
      </c>
      <c r="S23" s="34">
        <f t="shared" si="0"/>
        <v>1046</v>
      </c>
      <c r="T23" s="34">
        <f t="shared" si="0"/>
        <v>12446</v>
      </c>
      <c r="U23" s="34">
        <f t="shared" si="0"/>
        <v>7141</v>
      </c>
      <c r="V23" s="34">
        <f t="shared" si="0"/>
        <v>4069</v>
      </c>
      <c r="W23" s="34">
        <f t="shared" si="0"/>
        <v>7447</v>
      </c>
      <c r="X23" s="34">
        <f t="shared" si="0"/>
        <v>10884</v>
      </c>
      <c r="Y23" s="34">
        <f t="shared" si="0"/>
        <v>3570</v>
      </c>
      <c r="Z23" s="34">
        <f t="shared" si="0"/>
        <v>17244</v>
      </c>
      <c r="AA23" s="34">
        <f t="shared" si="0"/>
        <v>6691</v>
      </c>
      <c r="AB23" s="34">
        <f t="shared" si="0"/>
        <v>7964</v>
      </c>
      <c r="AC23" s="34">
        <f t="shared" si="0"/>
        <v>8361</v>
      </c>
      <c r="AD23" s="34">
        <f t="shared" si="0"/>
        <v>9388</v>
      </c>
      <c r="AE23" s="34">
        <f t="shared" si="0"/>
        <v>5344</v>
      </c>
      <c r="AF23" s="34">
        <f t="shared" si="0"/>
        <v>3835</v>
      </c>
      <c r="AG23" s="34">
        <f t="shared" si="0"/>
        <v>3835</v>
      </c>
      <c r="AH23" s="34">
        <f t="shared" si="0"/>
        <v>6446</v>
      </c>
      <c r="AI23" s="34">
        <f t="shared" si="0"/>
        <v>4776</v>
      </c>
      <c r="AJ23" s="34">
        <f t="shared" si="0"/>
        <v>2069</v>
      </c>
      <c r="AK23" s="34">
        <f t="shared" si="0"/>
        <v>1305</v>
      </c>
      <c r="AL23" s="34">
        <f t="shared" si="0"/>
        <v>1522</v>
      </c>
      <c r="AM23" s="34">
        <f t="shared" si="0"/>
        <v>1465</v>
      </c>
      <c r="AN23" s="34">
        <f t="shared" si="0"/>
        <v>2293</v>
      </c>
      <c r="AO23" s="35">
        <f>SUM(L23:AN23)</f>
        <v>195362</v>
      </c>
    </row>
    <row r="24" spans="2:41" s="12" customFormat="1" ht="12.75">
      <c r="B24" s="36" t="s">
        <v>33</v>
      </c>
      <c r="C24" s="36"/>
      <c r="D24" s="36"/>
      <c r="E24" s="36"/>
      <c r="F24" s="36"/>
      <c r="G24" s="36"/>
      <c r="H24" s="36"/>
      <c r="I24" s="36"/>
      <c r="J24" s="36"/>
      <c r="K24" s="37" t="s">
        <v>84</v>
      </c>
      <c r="L24" s="35">
        <v>322</v>
      </c>
      <c r="M24" s="35">
        <v>215</v>
      </c>
      <c r="N24" s="35">
        <v>9</v>
      </c>
      <c r="O24" s="35">
        <v>21</v>
      </c>
      <c r="P24" s="35">
        <v>13</v>
      </c>
      <c r="Q24" s="35">
        <v>11</v>
      </c>
      <c r="R24" s="35">
        <v>7</v>
      </c>
      <c r="S24" s="35">
        <v>1</v>
      </c>
      <c r="T24" s="35">
        <v>6</v>
      </c>
      <c r="U24" s="35">
        <v>22</v>
      </c>
      <c r="V24" s="35">
        <v>39</v>
      </c>
      <c r="W24" s="35">
        <v>27</v>
      </c>
      <c r="X24" s="35">
        <v>74</v>
      </c>
      <c r="Y24" s="35">
        <v>35</v>
      </c>
      <c r="Z24" s="35">
        <v>127</v>
      </c>
      <c r="AA24" s="35">
        <v>48</v>
      </c>
      <c r="AB24" s="35">
        <v>97</v>
      </c>
      <c r="AC24" s="35">
        <v>38</v>
      </c>
      <c r="AD24" s="35">
        <v>31</v>
      </c>
      <c r="AE24" s="35">
        <v>32</v>
      </c>
      <c r="AF24" s="35">
        <v>22</v>
      </c>
      <c r="AG24" s="35">
        <v>33</v>
      </c>
      <c r="AH24" s="35">
        <v>8</v>
      </c>
      <c r="AI24" s="35">
        <v>0</v>
      </c>
      <c r="AJ24" s="35">
        <v>2</v>
      </c>
      <c r="AK24" s="35">
        <v>4</v>
      </c>
      <c r="AL24" s="35">
        <v>5</v>
      </c>
      <c r="AM24" s="35">
        <v>5</v>
      </c>
      <c r="AN24" s="35">
        <v>7</v>
      </c>
      <c r="AO24" s="35">
        <f aca="true" t="shared" si="1" ref="AO24:AO32">SUM(L24:AN24)</f>
        <v>1261</v>
      </c>
    </row>
    <row r="25" spans="2:41" s="12" customFormat="1" ht="12.75">
      <c r="B25" s="36" t="s">
        <v>66</v>
      </c>
      <c r="C25" s="36"/>
      <c r="D25" s="36"/>
      <c r="E25" s="36"/>
      <c r="F25" s="36"/>
      <c r="G25" s="36"/>
      <c r="H25" s="36"/>
      <c r="I25" s="36"/>
      <c r="J25" s="36"/>
      <c r="K25" s="37" t="s">
        <v>85</v>
      </c>
      <c r="L25" s="35">
        <v>332</v>
      </c>
      <c r="M25" s="35">
        <v>440</v>
      </c>
      <c r="N25" s="35">
        <v>10</v>
      </c>
      <c r="O25" s="35">
        <v>18</v>
      </c>
      <c r="P25" s="35">
        <v>10</v>
      </c>
      <c r="Q25" s="35">
        <v>8</v>
      </c>
      <c r="R25" s="35">
        <v>20</v>
      </c>
      <c r="S25" s="35">
        <v>0</v>
      </c>
      <c r="T25" s="35">
        <v>5</v>
      </c>
      <c r="U25" s="35">
        <v>35</v>
      </c>
      <c r="V25" s="35">
        <v>38</v>
      </c>
      <c r="W25" s="35">
        <v>23</v>
      </c>
      <c r="X25" s="35">
        <v>40</v>
      </c>
      <c r="Y25" s="35">
        <v>16</v>
      </c>
      <c r="Z25" s="35">
        <v>118</v>
      </c>
      <c r="AA25" s="35">
        <v>36</v>
      </c>
      <c r="AB25" s="35">
        <v>68</v>
      </c>
      <c r="AC25" s="35">
        <v>12</v>
      </c>
      <c r="AD25" s="35">
        <v>32</v>
      </c>
      <c r="AE25" s="35">
        <v>12</v>
      </c>
      <c r="AF25" s="35">
        <v>13</v>
      </c>
      <c r="AG25" s="35">
        <v>45</v>
      </c>
      <c r="AH25" s="35">
        <v>13</v>
      </c>
      <c r="AI25" s="35">
        <v>7</v>
      </c>
      <c r="AJ25" s="35">
        <v>5</v>
      </c>
      <c r="AK25" s="35">
        <v>3</v>
      </c>
      <c r="AL25" s="35">
        <v>6</v>
      </c>
      <c r="AM25" s="35">
        <v>3</v>
      </c>
      <c r="AN25" s="35">
        <v>4</v>
      </c>
      <c r="AO25" s="35">
        <f t="shared" si="1"/>
        <v>1372</v>
      </c>
    </row>
    <row r="26" spans="2:41" s="12" customFormat="1" ht="13.5" customHeight="1">
      <c r="B26" s="36" t="s">
        <v>34</v>
      </c>
      <c r="C26" s="36"/>
      <c r="D26" s="36"/>
      <c r="E26" s="36"/>
      <c r="F26" s="36"/>
      <c r="G26" s="36"/>
      <c r="H26" s="36"/>
      <c r="I26" s="36"/>
      <c r="J26" s="36"/>
      <c r="K26" s="37" t="s">
        <v>72</v>
      </c>
      <c r="L26" s="35">
        <v>1267</v>
      </c>
      <c r="M26" s="35">
        <v>1336</v>
      </c>
      <c r="N26" s="35">
        <v>70</v>
      </c>
      <c r="O26" s="35">
        <v>300</v>
      </c>
      <c r="P26" s="35">
        <v>75</v>
      </c>
      <c r="Q26" s="35">
        <v>117</v>
      </c>
      <c r="R26" s="35">
        <v>165</v>
      </c>
      <c r="S26" s="35">
        <v>31</v>
      </c>
      <c r="T26" s="35">
        <v>90</v>
      </c>
      <c r="U26" s="35">
        <v>148</v>
      </c>
      <c r="V26" s="35">
        <v>114</v>
      </c>
      <c r="W26" s="35">
        <v>227</v>
      </c>
      <c r="X26" s="35">
        <v>170</v>
      </c>
      <c r="Y26" s="35">
        <v>68</v>
      </c>
      <c r="Z26" s="35">
        <v>693</v>
      </c>
      <c r="AA26" s="35">
        <v>211</v>
      </c>
      <c r="AB26" s="35">
        <v>404</v>
      </c>
      <c r="AC26" s="35">
        <v>88</v>
      </c>
      <c r="AD26" s="35">
        <v>171</v>
      </c>
      <c r="AE26" s="35">
        <v>89</v>
      </c>
      <c r="AF26" s="35">
        <v>87</v>
      </c>
      <c r="AG26" s="35">
        <v>159</v>
      </c>
      <c r="AH26" s="35">
        <v>73</v>
      </c>
      <c r="AI26" s="35">
        <v>18</v>
      </c>
      <c r="AJ26" s="35">
        <v>14</v>
      </c>
      <c r="AK26" s="35">
        <v>32</v>
      </c>
      <c r="AL26" s="35">
        <v>30</v>
      </c>
      <c r="AM26" s="35">
        <v>40</v>
      </c>
      <c r="AN26" s="35">
        <v>123</v>
      </c>
      <c r="AO26" s="35">
        <f t="shared" si="1"/>
        <v>6410</v>
      </c>
    </row>
    <row r="27" spans="2:41" s="12" customFormat="1" ht="12.75">
      <c r="B27" s="36" t="s">
        <v>35</v>
      </c>
      <c r="C27" s="36"/>
      <c r="D27" s="36"/>
      <c r="E27" s="36"/>
      <c r="F27" s="36"/>
      <c r="G27" s="36"/>
      <c r="H27" s="36"/>
      <c r="I27" s="36"/>
      <c r="J27" s="36"/>
      <c r="K27" s="37" t="s">
        <v>73</v>
      </c>
      <c r="L27" s="35">
        <v>476</v>
      </c>
      <c r="M27" s="35">
        <v>475</v>
      </c>
      <c r="N27" s="35">
        <v>26</v>
      </c>
      <c r="O27" s="35">
        <v>54</v>
      </c>
      <c r="P27" s="35">
        <v>25</v>
      </c>
      <c r="Q27" s="35">
        <v>21</v>
      </c>
      <c r="R27" s="35">
        <v>41</v>
      </c>
      <c r="S27" s="35">
        <v>8</v>
      </c>
      <c r="T27" s="35">
        <v>21</v>
      </c>
      <c r="U27" s="35">
        <v>48</v>
      </c>
      <c r="V27" s="35">
        <v>54</v>
      </c>
      <c r="W27" s="35">
        <v>37</v>
      </c>
      <c r="X27" s="35">
        <v>123</v>
      </c>
      <c r="Y27" s="35">
        <v>24</v>
      </c>
      <c r="Z27" s="35">
        <v>296</v>
      </c>
      <c r="AA27" s="35">
        <v>102</v>
      </c>
      <c r="AB27" s="35">
        <v>293</v>
      </c>
      <c r="AC27" s="35">
        <v>71</v>
      </c>
      <c r="AD27" s="35">
        <v>93</v>
      </c>
      <c r="AE27" s="35">
        <v>30</v>
      </c>
      <c r="AF27" s="35">
        <v>32</v>
      </c>
      <c r="AG27" s="35">
        <v>93</v>
      </c>
      <c r="AH27" s="35">
        <v>9</v>
      </c>
      <c r="AI27" s="35">
        <v>21</v>
      </c>
      <c r="AJ27" s="35">
        <v>7</v>
      </c>
      <c r="AK27" s="35">
        <v>2</v>
      </c>
      <c r="AL27" s="35">
        <v>16</v>
      </c>
      <c r="AM27" s="35">
        <v>9</v>
      </c>
      <c r="AN27" s="35">
        <v>15</v>
      </c>
      <c r="AO27" s="35">
        <f t="shared" si="1"/>
        <v>2522</v>
      </c>
    </row>
    <row r="28" spans="2:41" s="12" customFormat="1" ht="22.5" customHeight="1">
      <c r="B28" s="36" t="s">
        <v>67</v>
      </c>
      <c r="C28" s="36"/>
      <c r="D28" s="36"/>
      <c r="E28" s="36"/>
      <c r="F28" s="36"/>
      <c r="G28" s="36"/>
      <c r="H28" s="36"/>
      <c r="I28" s="36"/>
      <c r="J28" s="36"/>
      <c r="K28" s="37" t="s">
        <v>86</v>
      </c>
      <c r="L28" s="35">
        <v>958</v>
      </c>
      <c r="M28" s="35">
        <v>1751</v>
      </c>
      <c r="N28" s="35">
        <v>255</v>
      </c>
      <c r="O28" s="35">
        <v>579</v>
      </c>
      <c r="P28" s="35">
        <v>298</v>
      </c>
      <c r="Q28" s="35">
        <v>268</v>
      </c>
      <c r="R28" s="35">
        <v>263</v>
      </c>
      <c r="S28" s="35">
        <v>67</v>
      </c>
      <c r="T28" s="35">
        <v>79</v>
      </c>
      <c r="U28" s="35">
        <v>102</v>
      </c>
      <c r="V28" s="35">
        <v>304</v>
      </c>
      <c r="W28" s="35">
        <v>255</v>
      </c>
      <c r="X28" s="35">
        <v>425</v>
      </c>
      <c r="Y28" s="35">
        <v>234</v>
      </c>
      <c r="Z28" s="35">
        <v>2158</v>
      </c>
      <c r="AA28" s="35">
        <v>611</v>
      </c>
      <c r="AB28" s="35">
        <v>875</v>
      </c>
      <c r="AC28" s="35">
        <v>340</v>
      </c>
      <c r="AD28" s="35">
        <v>504</v>
      </c>
      <c r="AE28" s="35">
        <v>151</v>
      </c>
      <c r="AF28" s="35">
        <v>119</v>
      </c>
      <c r="AG28" s="35">
        <v>480</v>
      </c>
      <c r="AH28" s="35">
        <v>182</v>
      </c>
      <c r="AI28" s="35">
        <v>107</v>
      </c>
      <c r="AJ28" s="35">
        <v>103</v>
      </c>
      <c r="AK28" s="35">
        <v>54</v>
      </c>
      <c r="AL28" s="35">
        <v>134</v>
      </c>
      <c r="AM28" s="35">
        <v>25</v>
      </c>
      <c r="AN28" s="35">
        <v>49</v>
      </c>
      <c r="AO28" s="35">
        <f t="shared" si="1"/>
        <v>11730</v>
      </c>
    </row>
    <row r="29" spans="2:41" s="12" customFormat="1" ht="26.25" customHeight="1">
      <c r="B29" s="36" t="s">
        <v>68</v>
      </c>
      <c r="C29" s="36"/>
      <c r="D29" s="36"/>
      <c r="E29" s="36"/>
      <c r="F29" s="36"/>
      <c r="G29" s="36"/>
      <c r="H29" s="36"/>
      <c r="I29" s="36"/>
      <c r="J29" s="36"/>
      <c r="K29" s="37" t="s">
        <v>74</v>
      </c>
      <c r="L29" s="35">
        <v>386</v>
      </c>
      <c r="M29" s="35">
        <v>1441</v>
      </c>
      <c r="N29" s="35">
        <v>327</v>
      </c>
      <c r="O29" s="35">
        <v>1569</v>
      </c>
      <c r="P29" s="35">
        <v>712</v>
      </c>
      <c r="Q29" s="35">
        <v>1231</v>
      </c>
      <c r="R29" s="35">
        <v>1362</v>
      </c>
      <c r="S29" s="35">
        <v>68</v>
      </c>
      <c r="T29" s="35">
        <v>1128</v>
      </c>
      <c r="U29" s="35">
        <v>786</v>
      </c>
      <c r="V29" s="35">
        <v>930</v>
      </c>
      <c r="W29" s="35">
        <v>1152</v>
      </c>
      <c r="X29" s="35">
        <v>1807</v>
      </c>
      <c r="Y29" s="35">
        <v>434</v>
      </c>
      <c r="Z29" s="35">
        <v>1700</v>
      </c>
      <c r="AA29" s="35">
        <v>815</v>
      </c>
      <c r="AB29" s="35">
        <v>597</v>
      </c>
      <c r="AC29" s="35">
        <v>1277</v>
      </c>
      <c r="AD29" s="35">
        <v>1108</v>
      </c>
      <c r="AE29" s="35">
        <v>1081</v>
      </c>
      <c r="AF29" s="35">
        <v>355</v>
      </c>
      <c r="AG29" s="35">
        <v>213</v>
      </c>
      <c r="AH29" s="35">
        <v>1504</v>
      </c>
      <c r="AI29" s="35">
        <v>216</v>
      </c>
      <c r="AJ29" s="35">
        <v>279</v>
      </c>
      <c r="AK29" s="35">
        <v>321</v>
      </c>
      <c r="AL29" s="35">
        <v>91</v>
      </c>
      <c r="AM29" s="35">
        <v>648</v>
      </c>
      <c r="AN29" s="35">
        <v>65</v>
      </c>
      <c r="AO29" s="35">
        <f t="shared" si="1"/>
        <v>23603</v>
      </c>
    </row>
    <row r="30" spans="2:41" s="12" customFormat="1" ht="25.5" customHeight="1">
      <c r="B30" s="36" t="s">
        <v>37</v>
      </c>
      <c r="C30" s="36"/>
      <c r="D30" s="36"/>
      <c r="E30" s="36"/>
      <c r="F30" s="36"/>
      <c r="G30" s="36"/>
      <c r="H30" s="36"/>
      <c r="I30" s="36"/>
      <c r="J30" s="36"/>
      <c r="K30" s="37" t="s">
        <v>87</v>
      </c>
      <c r="L30" s="35">
        <v>1790</v>
      </c>
      <c r="M30" s="35">
        <v>5104</v>
      </c>
      <c r="N30" s="35">
        <v>478</v>
      </c>
      <c r="O30" s="35">
        <v>498</v>
      </c>
      <c r="P30" s="35">
        <v>363</v>
      </c>
      <c r="Q30" s="35">
        <v>418</v>
      </c>
      <c r="R30" s="35">
        <v>490</v>
      </c>
      <c r="S30" s="35">
        <v>47</v>
      </c>
      <c r="T30" s="35">
        <v>165</v>
      </c>
      <c r="U30" s="35">
        <v>401</v>
      </c>
      <c r="V30" s="35">
        <v>537</v>
      </c>
      <c r="W30" s="35">
        <v>414</v>
      </c>
      <c r="X30" s="35">
        <v>642</v>
      </c>
      <c r="Y30" s="35">
        <v>250</v>
      </c>
      <c r="Z30" s="35">
        <v>2560</v>
      </c>
      <c r="AA30" s="35">
        <v>1154</v>
      </c>
      <c r="AB30" s="35">
        <v>1007</v>
      </c>
      <c r="AC30" s="35">
        <v>514</v>
      </c>
      <c r="AD30" s="35">
        <v>1073</v>
      </c>
      <c r="AE30" s="35">
        <v>402</v>
      </c>
      <c r="AF30" s="35">
        <v>167</v>
      </c>
      <c r="AG30" s="35">
        <v>551</v>
      </c>
      <c r="AH30" s="35">
        <v>247</v>
      </c>
      <c r="AI30" s="35">
        <v>162</v>
      </c>
      <c r="AJ30" s="35">
        <v>278</v>
      </c>
      <c r="AK30" s="35">
        <v>228</v>
      </c>
      <c r="AL30" s="35">
        <v>332</v>
      </c>
      <c r="AM30" s="35">
        <v>83</v>
      </c>
      <c r="AN30" s="35">
        <v>112</v>
      </c>
      <c r="AO30" s="35">
        <f t="shared" si="1"/>
        <v>20467</v>
      </c>
    </row>
    <row r="31" spans="2:41" s="12" customFormat="1" ht="12.75">
      <c r="B31" s="36" t="s">
        <v>38</v>
      </c>
      <c r="C31" s="36"/>
      <c r="D31" s="36"/>
      <c r="E31" s="36"/>
      <c r="F31" s="36"/>
      <c r="G31" s="36"/>
      <c r="H31" s="36"/>
      <c r="I31" s="36"/>
      <c r="J31" s="36"/>
      <c r="K31" s="37" t="s">
        <v>88</v>
      </c>
      <c r="L31" s="35">
        <v>552</v>
      </c>
      <c r="M31" s="35">
        <v>712</v>
      </c>
      <c r="N31" s="35">
        <v>143</v>
      </c>
      <c r="O31" s="35">
        <v>76</v>
      </c>
      <c r="P31" s="35">
        <v>86</v>
      </c>
      <c r="Q31" s="35">
        <v>22</v>
      </c>
      <c r="R31" s="35">
        <v>52</v>
      </c>
      <c r="S31" s="35">
        <v>10</v>
      </c>
      <c r="T31" s="35">
        <v>32</v>
      </c>
      <c r="U31" s="35">
        <v>50</v>
      </c>
      <c r="V31" s="35">
        <v>128</v>
      </c>
      <c r="W31" s="35">
        <v>105</v>
      </c>
      <c r="X31" s="35">
        <v>272</v>
      </c>
      <c r="Y31" s="35">
        <v>72</v>
      </c>
      <c r="Z31" s="35">
        <v>740</v>
      </c>
      <c r="AA31" s="35">
        <v>197</v>
      </c>
      <c r="AB31" s="35">
        <v>602</v>
      </c>
      <c r="AC31" s="35">
        <v>230</v>
      </c>
      <c r="AD31" s="35">
        <v>259</v>
      </c>
      <c r="AE31" s="35">
        <v>114</v>
      </c>
      <c r="AF31" s="35">
        <v>58</v>
      </c>
      <c r="AG31" s="35">
        <v>267</v>
      </c>
      <c r="AH31" s="35">
        <v>65</v>
      </c>
      <c r="AI31" s="35">
        <v>21</v>
      </c>
      <c r="AJ31" s="35">
        <v>19</v>
      </c>
      <c r="AK31" s="35">
        <v>24</v>
      </c>
      <c r="AL31" s="35">
        <v>128</v>
      </c>
      <c r="AM31" s="35">
        <v>34</v>
      </c>
      <c r="AN31" s="35">
        <v>17</v>
      </c>
      <c r="AO31" s="35">
        <f t="shared" si="1"/>
        <v>5087</v>
      </c>
    </row>
    <row r="32" spans="2:41" s="12" customFormat="1" ht="12.75">
      <c r="B32" s="36" t="s">
        <v>39</v>
      </c>
      <c r="C32" s="36"/>
      <c r="D32" s="36"/>
      <c r="E32" s="36"/>
      <c r="F32" s="36"/>
      <c r="G32" s="36"/>
      <c r="H32" s="36"/>
      <c r="I32" s="36"/>
      <c r="J32" s="36"/>
      <c r="K32" s="37" t="s">
        <v>75</v>
      </c>
      <c r="L32" s="35">
        <v>3906</v>
      </c>
      <c r="M32" s="35">
        <v>7627</v>
      </c>
      <c r="N32" s="35">
        <v>2008</v>
      </c>
      <c r="O32" s="35">
        <v>7503</v>
      </c>
      <c r="P32" s="35">
        <v>4688</v>
      </c>
      <c r="Q32" s="35">
        <v>5190</v>
      </c>
      <c r="R32" s="35">
        <v>6938</v>
      </c>
      <c r="S32" s="35">
        <v>814</v>
      </c>
      <c r="T32" s="35">
        <v>10918</v>
      </c>
      <c r="U32" s="35">
        <v>5548</v>
      </c>
      <c r="V32" s="35">
        <v>1924</v>
      </c>
      <c r="W32" s="35">
        <v>5205</v>
      </c>
      <c r="X32" s="35">
        <v>7325</v>
      </c>
      <c r="Y32" s="35">
        <v>2434</v>
      </c>
      <c r="Z32" s="35">
        <v>8810</v>
      </c>
      <c r="AA32" s="35">
        <v>3510</v>
      </c>
      <c r="AB32" s="35">
        <v>3994</v>
      </c>
      <c r="AC32" s="35">
        <v>5787</v>
      </c>
      <c r="AD32" s="35">
        <v>6099</v>
      </c>
      <c r="AE32" s="35">
        <v>3433</v>
      </c>
      <c r="AF32" s="35">
        <v>2982</v>
      </c>
      <c r="AG32" s="35">
        <v>1987</v>
      </c>
      <c r="AH32" s="35">
        <v>4345</v>
      </c>
      <c r="AI32" s="35">
        <v>4224</v>
      </c>
      <c r="AJ32" s="35">
        <v>1362</v>
      </c>
      <c r="AK32" s="35">
        <v>637</v>
      </c>
      <c r="AL32" s="35">
        <v>779</v>
      </c>
      <c r="AM32" s="35">
        <v>618</v>
      </c>
      <c r="AN32" s="35">
        <v>1901</v>
      </c>
      <c r="AO32" s="35">
        <f t="shared" si="1"/>
        <v>122496</v>
      </c>
    </row>
    <row r="33" spans="2:41" s="12" customFormat="1" ht="12.75">
      <c r="B33" s="36" t="s">
        <v>40</v>
      </c>
      <c r="C33" s="36"/>
      <c r="D33" s="36"/>
      <c r="E33" s="36"/>
      <c r="F33" s="36"/>
      <c r="G33" s="36"/>
      <c r="H33" s="36"/>
      <c r="I33" s="36"/>
      <c r="J33" s="36"/>
      <c r="K33" s="37" t="s">
        <v>76</v>
      </c>
      <c r="L33" s="35">
        <v>253</v>
      </c>
      <c r="M33" s="35">
        <v>29</v>
      </c>
      <c r="N33" s="35">
        <v>6</v>
      </c>
      <c r="O33" s="35">
        <v>0</v>
      </c>
      <c r="P33" s="35">
        <v>0</v>
      </c>
      <c r="Q33" s="35">
        <v>0</v>
      </c>
      <c r="R33" s="35">
        <v>5</v>
      </c>
      <c r="S33" s="35">
        <v>0</v>
      </c>
      <c r="T33" s="35">
        <v>2</v>
      </c>
      <c r="U33" s="35">
        <v>1</v>
      </c>
      <c r="V33" s="35">
        <v>1</v>
      </c>
      <c r="W33" s="35">
        <v>2</v>
      </c>
      <c r="X33" s="35">
        <v>6</v>
      </c>
      <c r="Y33" s="35">
        <v>3</v>
      </c>
      <c r="Z33" s="35">
        <v>42</v>
      </c>
      <c r="AA33" s="35">
        <v>7</v>
      </c>
      <c r="AB33" s="35">
        <v>27</v>
      </c>
      <c r="AC33" s="35">
        <v>4</v>
      </c>
      <c r="AD33" s="35">
        <v>18</v>
      </c>
      <c r="AE33" s="35">
        <v>0</v>
      </c>
      <c r="AF33" s="35">
        <v>0</v>
      </c>
      <c r="AG33" s="35">
        <v>7</v>
      </c>
      <c r="AH33" s="35">
        <v>0</v>
      </c>
      <c r="AI33" s="35">
        <v>0</v>
      </c>
      <c r="AJ33" s="35">
        <v>0</v>
      </c>
      <c r="AK33" s="35">
        <v>0</v>
      </c>
      <c r="AL33" s="35">
        <v>1</v>
      </c>
      <c r="AM33" s="35">
        <v>0</v>
      </c>
      <c r="AN33" s="35">
        <v>0</v>
      </c>
      <c r="AO33" s="35">
        <f>SUM(L33:AN33)</f>
        <v>414</v>
      </c>
    </row>
    <row r="34" spans="2:30" s="19" customFormat="1" ht="12.75">
      <c r="B34" s="5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41" s="21" customFormat="1" ht="24.75" customHeight="1">
      <c r="B35" s="38" t="s">
        <v>50</v>
      </c>
      <c r="C35" s="38"/>
      <c r="D35" s="38"/>
      <c r="E35" s="38"/>
      <c r="F35" s="38"/>
      <c r="G35" s="38"/>
      <c r="H35" s="38"/>
      <c r="I35" s="38"/>
      <c r="J35" s="38"/>
      <c r="K35" s="37" t="s">
        <v>89</v>
      </c>
      <c r="L35" s="39">
        <f>SUM(L24/L23)*100</f>
        <v>3.143917203671158</v>
      </c>
      <c r="M35" s="39">
        <f aca="true" t="shared" si="2" ref="M35:AO35">SUM(M24/M23)*100</f>
        <v>1.1238891792995296</v>
      </c>
      <c r="N35" s="39">
        <f t="shared" si="2"/>
        <v>0.27010804321728693</v>
      </c>
      <c r="O35" s="39">
        <f t="shared" si="2"/>
        <v>0.1977773592013562</v>
      </c>
      <c r="P35" s="39">
        <f t="shared" si="2"/>
        <v>0.2073365231259968</v>
      </c>
      <c r="Q35" s="39">
        <f t="shared" si="2"/>
        <v>0.15097447158934943</v>
      </c>
      <c r="R35" s="39">
        <f t="shared" si="2"/>
        <v>0.07492240179813764</v>
      </c>
      <c r="S35" s="39">
        <f t="shared" si="2"/>
        <v>0.09560229445506692</v>
      </c>
      <c r="T35" s="39">
        <f t="shared" si="2"/>
        <v>0.04820825968182549</v>
      </c>
      <c r="U35" s="39">
        <f t="shared" si="2"/>
        <v>0.3080801008262148</v>
      </c>
      <c r="V35" s="39">
        <f t="shared" si="2"/>
        <v>0.9584664536741214</v>
      </c>
      <c r="W35" s="39">
        <f t="shared" si="2"/>
        <v>0.3625621055458574</v>
      </c>
      <c r="X35" s="39">
        <f t="shared" si="2"/>
        <v>0.6798970966556412</v>
      </c>
      <c r="Y35" s="39">
        <f t="shared" si="2"/>
        <v>0.9803921568627451</v>
      </c>
      <c r="Z35" s="39">
        <f t="shared" si="2"/>
        <v>0.73648805381582</v>
      </c>
      <c r="AA35" s="39">
        <f t="shared" si="2"/>
        <v>0.7173815573157973</v>
      </c>
      <c r="AB35" s="39">
        <f t="shared" si="2"/>
        <v>1.217980914113511</v>
      </c>
      <c r="AC35" s="39">
        <f t="shared" si="2"/>
        <v>0.4544910895825858</v>
      </c>
      <c r="AD35" s="39">
        <f t="shared" si="2"/>
        <v>0.3302087771623349</v>
      </c>
      <c r="AE35" s="39">
        <f t="shared" si="2"/>
        <v>0.5988023952095809</v>
      </c>
      <c r="AF35" s="39">
        <f t="shared" si="2"/>
        <v>0.5736636245110821</v>
      </c>
      <c r="AG35" s="39">
        <f t="shared" si="2"/>
        <v>0.8604954367666232</v>
      </c>
      <c r="AH35" s="39">
        <f t="shared" si="2"/>
        <v>0.12410797393732546</v>
      </c>
      <c r="AI35" s="39">
        <f t="shared" si="2"/>
        <v>0</v>
      </c>
      <c r="AJ35" s="39">
        <f t="shared" si="2"/>
        <v>0.09666505558240696</v>
      </c>
      <c r="AK35" s="39">
        <f t="shared" si="2"/>
        <v>0.30651340996168586</v>
      </c>
      <c r="AL35" s="39">
        <f t="shared" si="2"/>
        <v>0.328515111695138</v>
      </c>
      <c r="AM35" s="39">
        <f t="shared" si="2"/>
        <v>0.3412969283276451</v>
      </c>
      <c r="AN35" s="39">
        <f t="shared" si="2"/>
        <v>0.30527692978630616</v>
      </c>
      <c r="AO35" s="39">
        <f t="shared" si="2"/>
        <v>0.6454684124855397</v>
      </c>
    </row>
    <row r="36" spans="2:41" s="21" customFormat="1" ht="12.75">
      <c r="B36" s="38" t="s">
        <v>51</v>
      </c>
      <c r="C36" s="38"/>
      <c r="D36" s="38"/>
      <c r="E36" s="38"/>
      <c r="F36" s="38"/>
      <c r="G36" s="38"/>
      <c r="H36" s="38"/>
      <c r="I36" s="38"/>
      <c r="J36" s="38"/>
      <c r="K36" s="37" t="s">
        <v>90</v>
      </c>
      <c r="L36" s="39">
        <f>SUM(L25/L23)*100</f>
        <v>3.2415543839093925</v>
      </c>
      <c r="M36" s="39">
        <f aca="true" t="shared" si="3" ref="M36:AO36">SUM(M25/M23)*100</f>
        <v>2.300052273915316</v>
      </c>
      <c r="N36" s="39">
        <f t="shared" si="3"/>
        <v>0.3001200480192077</v>
      </c>
      <c r="O36" s="39">
        <f t="shared" si="3"/>
        <v>0.1695234507440196</v>
      </c>
      <c r="P36" s="39">
        <f t="shared" si="3"/>
        <v>0.1594896331738437</v>
      </c>
      <c r="Q36" s="39">
        <f t="shared" si="3"/>
        <v>0.10979961570134504</v>
      </c>
      <c r="R36" s="39">
        <f t="shared" si="3"/>
        <v>0.2140640051375361</v>
      </c>
      <c r="S36" s="39">
        <f t="shared" si="3"/>
        <v>0</v>
      </c>
      <c r="T36" s="39">
        <f t="shared" si="3"/>
        <v>0.04017354973485457</v>
      </c>
      <c r="U36" s="39">
        <f t="shared" si="3"/>
        <v>0.49012743313261453</v>
      </c>
      <c r="V36" s="39">
        <f t="shared" si="3"/>
        <v>0.9338903907594004</v>
      </c>
      <c r="W36" s="39">
        <f t="shared" si="3"/>
        <v>0.3088492010205452</v>
      </c>
      <c r="X36" s="39">
        <f t="shared" si="3"/>
        <v>0.3675119441381845</v>
      </c>
      <c r="Y36" s="39">
        <f t="shared" si="3"/>
        <v>0.44817927170868344</v>
      </c>
      <c r="Z36" s="39">
        <f t="shared" si="3"/>
        <v>0.6842959870099745</v>
      </c>
      <c r="AA36" s="39">
        <f t="shared" si="3"/>
        <v>0.5380361679868481</v>
      </c>
      <c r="AB36" s="39">
        <f t="shared" si="3"/>
        <v>0.8538422903063787</v>
      </c>
      <c r="AC36" s="39">
        <f t="shared" si="3"/>
        <v>0.14352350197344815</v>
      </c>
      <c r="AD36" s="39">
        <f t="shared" si="3"/>
        <v>0.34086067319982954</v>
      </c>
      <c r="AE36" s="39">
        <f t="shared" si="3"/>
        <v>0.2245508982035928</v>
      </c>
      <c r="AF36" s="39">
        <f t="shared" si="3"/>
        <v>0.3389830508474576</v>
      </c>
      <c r="AG36" s="39">
        <f t="shared" si="3"/>
        <v>1.1734028683181226</v>
      </c>
      <c r="AH36" s="39">
        <f t="shared" si="3"/>
        <v>0.20167545764815392</v>
      </c>
      <c r="AI36" s="39">
        <f t="shared" si="3"/>
        <v>0.14656616415410384</v>
      </c>
      <c r="AJ36" s="39">
        <f t="shared" si="3"/>
        <v>0.2416626389560174</v>
      </c>
      <c r="AK36" s="39">
        <f t="shared" si="3"/>
        <v>0.22988505747126436</v>
      </c>
      <c r="AL36" s="39">
        <f t="shared" si="3"/>
        <v>0.39421813403416556</v>
      </c>
      <c r="AM36" s="39">
        <f t="shared" si="3"/>
        <v>0.20477815699658702</v>
      </c>
      <c r="AN36" s="39">
        <f t="shared" si="3"/>
        <v>0.17444395987788924</v>
      </c>
      <c r="AO36" s="39">
        <f t="shared" si="3"/>
        <v>0.7022860126329583</v>
      </c>
    </row>
    <row r="37" spans="2:41" s="21" customFormat="1" ht="12.75">
      <c r="B37" s="38" t="s">
        <v>52</v>
      </c>
      <c r="C37" s="38"/>
      <c r="D37" s="38"/>
      <c r="E37" s="38"/>
      <c r="F37" s="38"/>
      <c r="G37" s="38"/>
      <c r="H37" s="38"/>
      <c r="I37" s="38"/>
      <c r="J37" s="38"/>
      <c r="K37" s="37" t="s">
        <v>77</v>
      </c>
      <c r="L37" s="39">
        <f>SUM(L26/L23)*100</f>
        <v>12.370630736184339</v>
      </c>
      <c r="M37" s="39">
        <f aca="true" t="shared" si="4" ref="M37:AO37">SUM(M26/M23)*100</f>
        <v>6.983795086251961</v>
      </c>
      <c r="N37" s="39">
        <f t="shared" si="4"/>
        <v>2.100840336134454</v>
      </c>
      <c r="O37" s="39">
        <f t="shared" si="4"/>
        <v>2.8253908457336596</v>
      </c>
      <c r="P37" s="39">
        <f t="shared" si="4"/>
        <v>1.1961722488038278</v>
      </c>
      <c r="Q37" s="39">
        <f t="shared" si="4"/>
        <v>1.6058193796321711</v>
      </c>
      <c r="R37" s="39">
        <f t="shared" si="4"/>
        <v>1.7660280423846728</v>
      </c>
      <c r="S37" s="39">
        <f t="shared" si="4"/>
        <v>2.9636711281070744</v>
      </c>
      <c r="T37" s="39">
        <f t="shared" si="4"/>
        <v>0.7231238952273823</v>
      </c>
      <c r="U37" s="39">
        <f t="shared" si="4"/>
        <v>2.072538860103627</v>
      </c>
      <c r="V37" s="39">
        <f t="shared" si="4"/>
        <v>2.8016711722782013</v>
      </c>
      <c r="W37" s="39">
        <f t="shared" si="4"/>
        <v>3.0482073318114677</v>
      </c>
      <c r="X37" s="39">
        <f t="shared" si="4"/>
        <v>1.561925762587284</v>
      </c>
      <c r="Y37" s="39">
        <f t="shared" si="4"/>
        <v>1.9047619047619049</v>
      </c>
      <c r="Z37" s="39">
        <f t="shared" si="4"/>
        <v>4.018789144050104</v>
      </c>
      <c r="AA37" s="39">
        <f t="shared" si="4"/>
        <v>3.153489762367359</v>
      </c>
      <c r="AB37" s="39">
        <f t="shared" si="4"/>
        <v>5.072827724761426</v>
      </c>
      <c r="AC37" s="39">
        <f t="shared" si="4"/>
        <v>1.0525056811386198</v>
      </c>
      <c r="AD37" s="39">
        <f t="shared" si="4"/>
        <v>1.8214742224115892</v>
      </c>
      <c r="AE37" s="39">
        <f t="shared" si="4"/>
        <v>1.6654191616766467</v>
      </c>
      <c r="AF37" s="39">
        <f t="shared" si="4"/>
        <v>2.2685788787483703</v>
      </c>
      <c r="AG37" s="39">
        <f t="shared" si="4"/>
        <v>4.146023468057367</v>
      </c>
      <c r="AH37" s="39">
        <f t="shared" si="4"/>
        <v>1.132485262178095</v>
      </c>
      <c r="AI37" s="39">
        <f t="shared" si="4"/>
        <v>0.37688442211055273</v>
      </c>
      <c r="AJ37" s="39">
        <f t="shared" si="4"/>
        <v>0.6766553890768487</v>
      </c>
      <c r="AK37" s="39">
        <f t="shared" si="4"/>
        <v>2.452107279693487</v>
      </c>
      <c r="AL37" s="39">
        <f t="shared" si="4"/>
        <v>1.971090670170828</v>
      </c>
      <c r="AM37" s="39">
        <f t="shared" si="4"/>
        <v>2.7303754266211606</v>
      </c>
      <c r="AN37" s="39">
        <f t="shared" si="4"/>
        <v>5.364151766245094</v>
      </c>
      <c r="AO37" s="39">
        <f t="shared" si="4"/>
        <v>3.2810884409455268</v>
      </c>
    </row>
    <row r="38" spans="2:41" s="21" customFormat="1" ht="12.75">
      <c r="B38" s="38" t="s">
        <v>53</v>
      </c>
      <c r="C38" s="38"/>
      <c r="D38" s="38"/>
      <c r="E38" s="38"/>
      <c r="F38" s="38"/>
      <c r="G38" s="38"/>
      <c r="H38" s="38"/>
      <c r="I38" s="38"/>
      <c r="J38" s="38"/>
      <c r="K38" s="37" t="s">
        <v>78</v>
      </c>
      <c r="L38" s="39">
        <f>SUM(L27/L23)*100</f>
        <v>4.647529779339973</v>
      </c>
      <c r="M38" s="39">
        <f aca="true" t="shared" si="5" ref="M38:AO38">SUM(M27/M23)*100</f>
        <v>2.4830109775222162</v>
      </c>
      <c r="N38" s="39">
        <f t="shared" si="5"/>
        <v>0.78031212484994</v>
      </c>
      <c r="O38" s="39">
        <f t="shared" si="5"/>
        <v>0.5085703522320587</v>
      </c>
      <c r="P38" s="39">
        <f t="shared" si="5"/>
        <v>0.3987240829346092</v>
      </c>
      <c r="Q38" s="39">
        <f t="shared" si="5"/>
        <v>0.2882239912160307</v>
      </c>
      <c r="R38" s="39">
        <f t="shared" si="5"/>
        <v>0.438831210531949</v>
      </c>
      <c r="S38" s="39">
        <f t="shared" si="5"/>
        <v>0.7648183556405354</v>
      </c>
      <c r="T38" s="39">
        <f t="shared" si="5"/>
        <v>0.1687289088863892</v>
      </c>
      <c r="U38" s="39">
        <f t="shared" si="5"/>
        <v>0.6721747654390141</v>
      </c>
      <c r="V38" s="39">
        <f t="shared" si="5"/>
        <v>1.3271073973949374</v>
      </c>
      <c r="W38" s="39">
        <f t="shared" si="5"/>
        <v>0.49684436685913785</v>
      </c>
      <c r="X38" s="39">
        <f t="shared" si="5"/>
        <v>1.1300992282249174</v>
      </c>
      <c r="Y38" s="39">
        <f t="shared" si="5"/>
        <v>0.6722689075630253</v>
      </c>
      <c r="Z38" s="39">
        <f t="shared" si="5"/>
        <v>1.716539086058919</v>
      </c>
      <c r="AA38" s="39">
        <f t="shared" si="5"/>
        <v>1.5244358092960695</v>
      </c>
      <c r="AB38" s="39">
        <f t="shared" si="5"/>
        <v>3.6790557508789554</v>
      </c>
      <c r="AC38" s="39">
        <f t="shared" si="5"/>
        <v>0.8491807200095682</v>
      </c>
      <c r="AD38" s="39">
        <f t="shared" si="5"/>
        <v>0.9906263314870047</v>
      </c>
      <c r="AE38" s="39">
        <f t="shared" si="5"/>
        <v>0.561377245508982</v>
      </c>
      <c r="AF38" s="39">
        <f t="shared" si="5"/>
        <v>0.834419817470665</v>
      </c>
      <c r="AG38" s="39">
        <f t="shared" si="5"/>
        <v>2.42503259452412</v>
      </c>
      <c r="AH38" s="39">
        <f t="shared" si="5"/>
        <v>0.13962147067949116</v>
      </c>
      <c r="AI38" s="39">
        <f t="shared" si="5"/>
        <v>0.4396984924623116</v>
      </c>
      <c r="AJ38" s="39">
        <f t="shared" si="5"/>
        <v>0.3383276945384244</v>
      </c>
      <c r="AK38" s="39">
        <f t="shared" si="5"/>
        <v>0.15325670498084293</v>
      </c>
      <c r="AL38" s="39">
        <f t="shared" si="5"/>
        <v>1.0512483574244416</v>
      </c>
      <c r="AM38" s="39">
        <f t="shared" si="5"/>
        <v>0.614334470989761</v>
      </c>
      <c r="AN38" s="39">
        <f t="shared" si="5"/>
        <v>0.6541648495420846</v>
      </c>
      <c r="AO38" s="39">
        <f t="shared" si="5"/>
        <v>1.2909368249710793</v>
      </c>
    </row>
    <row r="39" spans="2:41" s="21" customFormat="1" ht="21.75" customHeight="1">
      <c r="B39" s="38" t="s">
        <v>54</v>
      </c>
      <c r="C39" s="38"/>
      <c r="D39" s="38"/>
      <c r="E39" s="38"/>
      <c r="F39" s="38"/>
      <c r="G39" s="38"/>
      <c r="H39" s="38"/>
      <c r="I39" s="38"/>
      <c r="J39" s="38"/>
      <c r="K39" s="37" t="s">
        <v>79</v>
      </c>
      <c r="L39" s="39">
        <f>SUM(L28/L23)*100</f>
        <v>9.353641866822885</v>
      </c>
      <c r="M39" s="39">
        <f aca="true" t="shared" si="6" ref="M39:AO39">SUM(M28/M23)*100</f>
        <v>9.153162571876633</v>
      </c>
      <c r="N39" s="39">
        <f t="shared" si="6"/>
        <v>7.653061224489796</v>
      </c>
      <c r="O39" s="39">
        <f t="shared" si="6"/>
        <v>5.453004332265963</v>
      </c>
      <c r="P39" s="39">
        <f t="shared" si="6"/>
        <v>4.752791068580542</v>
      </c>
      <c r="Q39" s="39">
        <f t="shared" si="6"/>
        <v>3.678287125995059</v>
      </c>
      <c r="R39" s="39">
        <f t="shared" si="6"/>
        <v>2.8149416675586</v>
      </c>
      <c r="S39" s="39">
        <f t="shared" si="6"/>
        <v>6.405353728489484</v>
      </c>
      <c r="T39" s="39">
        <f t="shared" si="6"/>
        <v>0.6347420858107022</v>
      </c>
      <c r="U39" s="39">
        <f t="shared" si="6"/>
        <v>1.428371376557905</v>
      </c>
      <c r="V39" s="39">
        <f t="shared" si="6"/>
        <v>7.471123126075203</v>
      </c>
      <c r="W39" s="39">
        <f t="shared" si="6"/>
        <v>3.4241976634886533</v>
      </c>
      <c r="X39" s="39">
        <f t="shared" si="6"/>
        <v>3.90481440646821</v>
      </c>
      <c r="Y39" s="39">
        <f t="shared" si="6"/>
        <v>6.5546218487394965</v>
      </c>
      <c r="Z39" s="39">
        <f t="shared" si="6"/>
        <v>12.514497796334956</v>
      </c>
      <c r="AA39" s="39">
        <f t="shared" si="6"/>
        <v>9.13166940666567</v>
      </c>
      <c r="AB39" s="39">
        <f t="shared" si="6"/>
        <v>10.98694123556002</v>
      </c>
      <c r="AC39" s="39">
        <f t="shared" si="6"/>
        <v>4.066499222581031</v>
      </c>
      <c r="AD39" s="39">
        <f t="shared" si="6"/>
        <v>5.368555602897316</v>
      </c>
      <c r="AE39" s="39">
        <f t="shared" si="6"/>
        <v>2.8255988023952097</v>
      </c>
      <c r="AF39" s="39">
        <f t="shared" si="6"/>
        <v>3.1029986962190352</v>
      </c>
      <c r="AG39" s="39">
        <f t="shared" si="6"/>
        <v>12.516297262059975</v>
      </c>
      <c r="AH39" s="39">
        <f t="shared" si="6"/>
        <v>2.8234564070741546</v>
      </c>
      <c r="AI39" s="39">
        <f t="shared" si="6"/>
        <v>2.2403685092127303</v>
      </c>
      <c r="AJ39" s="39">
        <f t="shared" si="6"/>
        <v>4.9782503624939585</v>
      </c>
      <c r="AK39" s="39">
        <f t="shared" si="6"/>
        <v>4.137931034482759</v>
      </c>
      <c r="AL39" s="39">
        <f t="shared" si="6"/>
        <v>8.804204993429698</v>
      </c>
      <c r="AM39" s="39">
        <f t="shared" si="6"/>
        <v>1.7064846416382253</v>
      </c>
      <c r="AN39" s="39">
        <f t="shared" si="6"/>
        <v>2.136938508504143</v>
      </c>
      <c r="AO39" s="39">
        <f t="shared" si="6"/>
        <v>6.004238285848835</v>
      </c>
    </row>
    <row r="40" spans="2:41" s="21" customFormat="1" ht="23.25" customHeight="1">
      <c r="B40" s="38" t="s">
        <v>36</v>
      </c>
      <c r="C40" s="38"/>
      <c r="D40" s="38"/>
      <c r="E40" s="38"/>
      <c r="F40" s="38"/>
      <c r="G40" s="38"/>
      <c r="H40" s="38"/>
      <c r="I40" s="38"/>
      <c r="J40" s="38"/>
      <c r="K40" s="37" t="s">
        <v>91</v>
      </c>
      <c r="L40" s="39">
        <f>SUM(L29/L23)*100</f>
        <v>3.7687951571958602</v>
      </c>
      <c r="M40" s="39">
        <f aca="true" t="shared" si="7" ref="M40:AO40">SUM(M29/M23)*100</f>
        <v>7.53267119707266</v>
      </c>
      <c r="N40" s="39">
        <f t="shared" si="7"/>
        <v>9.813925570228092</v>
      </c>
      <c r="O40" s="39">
        <f t="shared" si="7"/>
        <v>14.77679412318704</v>
      </c>
      <c r="P40" s="39">
        <f t="shared" si="7"/>
        <v>11.355661881977671</v>
      </c>
      <c r="Q40" s="39">
        <f t="shared" si="7"/>
        <v>16.89541586604447</v>
      </c>
      <c r="R40" s="39">
        <f t="shared" si="7"/>
        <v>14.57775874986621</v>
      </c>
      <c r="S40" s="39">
        <f t="shared" si="7"/>
        <v>6.5009560229445515</v>
      </c>
      <c r="T40" s="39">
        <f t="shared" si="7"/>
        <v>9.063152820183191</v>
      </c>
      <c r="U40" s="39">
        <f t="shared" si="7"/>
        <v>11.006861784063856</v>
      </c>
      <c r="V40" s="39">
        <f t="shared" si="7"/>
        <v>22.85573851069059</v>
      </c>
      <c r="W40" s="39">
        <f t="shared" si="7"/>
        <v>15.469316503289916</v>
      </c>
      <c r="X40" s="39">
        <f t="shared" si="7"/>
        <v>16.602352076442482</v>
      </c>
      <c r="Y40" s="39">
        <f t="shared" si="7"/>
        <v>12.156862745098039</v>
      </c>
      <c r="Z40" s="39">
        <f t="shared" si="7"/>
        <v>9.858501507770818</v>
      </c>
      <c r="AA40" s="39">
        <f t="shared" si="7"/>
        <v>12.180541025257808</v>
      </c>
      <c r="AB40" s="39">
        <f t="shared" si="7"/>
        <v>7.496233048719237</v>
      </c>
      <c r="AC40" s="39">
        <f t="shared" si="7"/>
        <v>15.273292668341107</v>
      </c>
      <c r="AD40" s="39">
        <f t="shared" si="7"/>
        <v>11.802300809544098</v>
      </c>
      <c r="AE40" s="39">
        <f t="shared" si="7"/>
        <v>20.228293413173652</v>
      </c>
      <c r="AF40" s="39">
        <f t="shared" si="7"/>
        <v>9.256844850065189</v>
      </c>
      <c r="AG40" s="39">
        <f t="shared" si="7"/>
        <v>5.554106910039113</v>
      </c>
      <c r="AH40" s="39">
        <f t="shared" si="7"/>
        <v>23.33229910021719</v>
      </c>
      <c r="AI40" s="39">
        <f t="shared" si="7"/>
        <v>4.522613065326634</v>
      </c>
      <c r="AJ40" s="39">
        <f t="shared" si="7"/>
        <v>13.48477525374577</v>
      </c>
      <c r="AK40" s="39">
        <f t="shared" si="7"/>
        <v>24.597701149425287</v>
      </c>
      <c r="AL40" s="39">
        <f t="shared" si="7"/>
        <v>5.978975032851511</v>
      </c>
      <c r="AM40" s="39">
        <f t="shared" si="7"/>
        <v>44.232081911262796</v>
      </c>
      <c r="AN40" s="39">
        <f t="shared" si="7"/>
        <v>2.8347143480156998</v>
      </c>
      <c r="AO40" s="39">
        <f t="shared" si="7"/>
        <v>12.081674020536235</v>
      </c>
    </row>
    <row r="41" spans="2:41" s="21" customFormat="1" ht="23.25" customHeight="1">
      <c r="B41" s="38" t="s">
        <v>55</v>
      </c>
      <c r="C41" s="38"/>
      <c r="D41" s="38"/>
      <c r="E41" s="38"/>
      <c r="F41" s="38"/>
      <c r="G41" s="38"/>
      <c r="H41" s="38"/>
      <c r="I41" s="38"/>
      <c r="J41" s="38"/>
      <c r="K41" s="37" t="s">
        <v>80</v>
      </c>
      <c r="L41" s="39">
        <f>SUM(L30/L23)*100</f>
        <v>17.477055262644015</v>
      </c>
      <c r="M41" s="39">
        <f aca="true" t="shared" si="8" ref="M41:AO41">SUM(M30/M23)*100</f>
        <v>26.68060637741767</v>
      </c>
      <c r="N41" s="39">
        <f t="shared" si="8"/>
        <v>14.345738295318128</v>
      </c>
      <c r="O41" s="39">
        <f t="shared" si="8"/>
        <v>4.690148803917875</v>
      </c>
      <c r="P41" s="39">
        <f t="shared" si="8"/>
        <v>5.7894736842105265</v>
      </c>
      <c r="Q41" s="39">
        <f t="shared" si="8"/>
        <v>5.737029920395279</v>
      </c>
      <c r="R41" s="39">
        <f t="shared" si="8"/>
        <v>5.244568125869635</v>
      </c>
      <c r="S41" s="39">
        <f t="shared" si="8"/>
        <v>4.493307839388145</v>
      </c>
      <c r="T41" s="39">
        <f t="shared" si="8"/>
        <v>1.325727141250201</v>
      </c>
      <c r="U41" s="39">
        <f t="shared" si="8"/>
        <v>5.615460019605098</v>
      </c>
      <c r="V41" s="39">
        <f t="shared" si="8"/>
        <v>13.197345785205211</v>
      </c>
      <c r="W41" s="39">
        <f t="shared" si="8"/>
        <v>5.559285618369813</v>
      </c>
      <c r="X41" s="39">
        <f t="shared" si="8"/>
        <v>5.898566703417861</v>
      </c>
      <c r="Y41" s="39">
        <f t="shared" si="8"/>
        <v>7.002801120448179</v>
      </c>
      <c r="Z41" s="39">
        <f t="shared" si="8"/>
        <v>14.845743446996057</v>
      </c>
      <c r="AA41" s="39">
        <f t="shared" si="8"/>
        <v>17.247048273800626</v>
      </c>
      <c r="AB41" s="39">
        <f t="shared" si="8"/>
        <v>12.644399799095932</v>
      </c>
      <c r="AC41" s="39">
        <f t="shared" si="8"/>
        <v>6.147590001196029</v>
      </c>
      <c r="AD41" s="39">
        <f t="shared" si="8"/>
        <v>11.429484448231786</v>
      </c>
      <c r="AE41" s="39">
        <f t="shared" si="8"/>
        <v>7.52245508982036</v>
      </c>
      <c r="AF41" s="39">
        <f t="shared" si="8"/>
        <v>4.354628422425033</v>
      </c>
      <c r="AG41" s="39">
        <f t="shared" si="8"/>
        <v>14.367666232073011</v>
      </c>
      <c r="AH41" s="39">
        <f t="shared" si="8"/>
        <v>3.8318336953149243</v>
      </c>
      <c r="AI41" s="39">
        <f t="shared" si="8"/>
        <v>3.391959798994975</v>
      </c>
      <c r="AJ41" s="39">
        <f t="shared" si="8"/>
        <v>13.436442725954567</v>
      </c>
      <c r="AK41" s="39">
        <f t="shared" si="8"/>
        <v>17.47126436781609</v>
      </c>
      <c r="AL41" s="39">
        <f t="shared" si="8"/>
        <v>21.81340341655716</v>
      </c>
      <c r="AM41" s="39">
        <f t="shared" si="8"/>
        <v>5.665529010238908</v>
      </c>
      <c r="AN41" s="39">
        <f t="shared" si="8"/>
        <v>4.884430876580899</v>
      </c>
      <c r="AO41" s="39">
        <f t="shared" si="8"/>
        <v>10.47644884880376</v>
      </c>
    </row>
    <row r="42" spans="2:41" s="21" customFormat="1" ht="22.5" customHeight="1"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7" t="s">
        <v>81</v>
      </c>
      <c r="L42" s="39">
        <f>SUM(L31/L23)*100</f>
        <v>5.389572349150557</v>
      </c>
      <c r="M42" s="39">
        <f aca="true" t="shared" si="9" ref="M42:AO42">SUM(M31/M23)*100</f>
        <v>3.7219027705175116</v>
      </c>
      <c r="N42" s="39">
        <f t="shared" si="9"/>
        <v>4.29171668667467</v>
      </c>
      <c r="O42" s="39">
        <f t="shared" si="9"/>
        <v>0.7157656809191938</v>
      </c>
      <c r="P42" s="39">
        <f t="shared" si="9"/>
        <v>1.371610845295056</v>
      </c>
      <c r="Q42" s="39">
        <f t="shared" si="9"/>
        <v>0.30194894317869886</v>
      </c>
      <c r="R42" s="39">
        <f t="shared" si="9"/>
        <v>0.5565664133575939</v>
      </c>
      <c r="S42" s="39">
        <f t="shared" si="9"/>
        <v>0.9560229445506693</v>
      </c>
      <c r="T42" s="39">
        <f t="shared" si="9"/>
        <v>0.25711071830306925</v>
      </c>
      <c r="U42" s="39">
        <f t="shared" si="9"/>
        <v>0.7001820473323064</v>
      </c>
      <c r="V42" s="39">
        <f t="shared" si="9"/>
        <v>3.1457360530842955</v>
      </c>
      <c r="W42" s="39">
        <f t="shared" si="9"/>
        <v>1.4099637437894454</v>
      </c>
      <c r="X42" s="39">
        <f t="shared" si="9"/>
        <v>2.499081220139655</v>
      </c>
      <c r="Y42" s="39">
        <f t="shared" si="9"/>
        <v>2.0168067226890756</v>
      </c>
      <c r="Z42" s="39">
        <f t="shared" si="9"/>
        <v>4.291347715147298</v>
      </c>
      <c r="AA42" s="39">
        <f t="shared" si="9"/>
        <v>2.944253474816918</v>
      </c>
      <c r="AB42" s="39">
        <f t="shared" si="9"/>
        <v>7.559015570065294</v>
      </c>
      <c r="AC42" s="39">
        <f t="shared" si="9"/>
        <v>2.7508671211577562</v>
      </c>
      <c r="AD42" s="39">
        <f t="shared" si="9"/>
        <v>2.7588410737111206</v>
      </c>
      <c r="AE42" s="39">
        <f t="shared" si="9"/>
        <v>2.133233532934132</v>
      </c>
      <c r="AF42" s="39">
        <f t="shared" si="9"/>
        <v>1.5123859191655802</v>
      </c>
      <c r="AG42" s="39">
        <f t="shared" si="9"/>
        <v>6.962190352020861</v>
      </c>
      <c r="AH42" s="39">
        <f t="shared" si="9"/>
        <v>1.0083772882407696</v>
      </c>
      <c r="AI42" s="39">
        <f t="shared" si="9"/>
        <v>0.4396984924623116</v>
      </c>
      <c r="AJ42" s="39">
        <f t="shared" si="9"/>
        <v>0.918318028032866</v>
      </c>
      <c r="AK42" s="39">
        <f t="shared" si="9"/>
        <v>1.839080459770115</v>
      </c>
      <c r="AL42" s="39">
        <f t="shared" si="9"/>
        <v>8.409986859395532</v>
      </c>
      <c r="AM42" s="39">
        <f t="shared" si="9"/>
        <v>2.3208191126279862</v>
      </c>
      <c r="AN42" s="39">
        <f t="shared" si="9"/>
        <v>0.7413868294810292</v>
      </c>
      <c r="AO42" s="39">
        <f t="shared" si="9"/>
        <v>2.6038840716208886</v>
      </c>
    </row>
    <row r="43" spans="2:41" s="21" customFormat="1" ht="12.75">
      <c r="B43" s="38" t="s">
        <v>39</v>
      </c>
      <c r="C43" s="38"/>
      <c r="D43" s="38"/>
      <c r="E43" s="38"/>
      <c r="F43" s="38"/>
      <c r="G43" s="38"/>
      <c r="H43" s="38"/>
      <c r="I43" s="38"/>
      <c r="J43" s="38"/>
      <c r="K43" s="37" t="s">
        <v>82</v>
      </c>
      <c r="L43" s="39">
        <f>SUM(L32/L23)*100</f>
        <v>38.13708260105449</v>
      </c>
      <c r="M43" s="39">
        <f aca="true" t="shared" si="10" ref="M43:AO43">SUM(M32/M23)*100</f>
        <v>39.869315211709356</v>
      </c>
      <c r="N43" s="39">
        <f t="shared" si="10"/>
        <v>60.26410564225691</v>
      </c>
      <c r="O43" s="39">
        <f t="shared" si="10"/>
        <v>70.66302505179884</v>
      </c>
      <c r="P43" s="39">
        <f t="shared" si="10"/>
        <v>74.76874003189793</v>
      </c>
      <c r="Q43" s="39">
        <f t="shared" si="10"/>
        <v>71.2325006862476</v>
      </c>
      <c r="R43" s="39">
        <f t="shared" si="10"/>
        <v>74.25880338221128</v>
      </c>
      <c r="S43" s="39">
        <f t="shared" si="10"/>
        <v>77.82026768642447</v>
      </c>
      <c r="T43" s="39">
        <f t="shared" si="10"/>
        <v>87.72296320102845</v>
      </c>
      <c r="U43" s="39">
        <f t="shared" si="10"/>
        <v>77.69219997199272</v>
      </c>
      <c r="V43" s="39">
        <f t="shared" si="10"/>
        <v>47.284345047923324</v>
      </c>
      <c r="W43" s="39">
        <f t="shared" si="10"/>
        <v>69.89391701356251</v>
      </c>
      <c r="X43" s="39">
        <f t="shared" si="10"/>
        <v>67.30062477030503</v>
      </c>
      <c r="Y43" s="39">
        <f t="shared" si="10"/>
        <v>68.17927170868347</v>
      </c>
      <c r="Z43" s="39">
        <f t="shared" si="10"/>
        <v>51.09023428438877</v>
      </c>
      <c r="AA43" s="39">
        <f t="shared" si="10"/>
        <v>52.458526378717686</v>
      </c>
      <c r="AB43" s="39">
        <f t="shared" si="10"/>
        <v>50.150678051230535</v>
      </c>
      <c r="AC43" s="39">
        <f t="shared" si="10"/>
        <v>69.21420882669537</v>
      </c>
      <c r="AD43" s="39">
        <f t="shared" si="10"/>
        <v>64.96591393268002</v>
      </c>
      <c r="AE43" s="39">
        <f t="shared" si="10"/>
        <v>64.24026946107784</v>
      </c>
      <c r="AF43" s="39">
        <f t="shared" si="10"/>
        <v>77.75749674054758</v>
      </c>
      <c r="AG43" s="39">
        <f t="shared" si="10"/>
        <v>51.8122555410691</v>
      </c>
      <c r="AH43" s="39">
        <f t="shared" si="10"/>
        <v>67.4061433447099</v>
      </c>
      <c r="AI43" s="39">
        <f t="shared" si="10"/>
        <v>88.44221105527639</v>
      </c>
      <c r="AJ43" s="39">
        <f t="shared" si="10"/>
        <v>65.82890285161915</v>
      </c>
      <c r="AK43" s="39">
        <f t="shared" si="10"/>
        <v>48.81226053639847</v>
      </c>
      <c r="AL43" s="39">
        <f t="shared" si="10"/>
        <v>51.1826544021025</v>
      </c>
      <c r="AM43" s="39">
        <f t="shared" si="10"/>
        <v>42.184300341296925</v>
      </c>
      <c r="AN43" s="39">
        <f t="shared" si="10"/>
        <v>82.90449193196685</v>
      </c>
      <c r="AO43" s="39">
        <f t="shared" si="10"/>
        <v>62.70206078971346</v>
      </c>
    </row>
    <row r="44" spans="2:41" s="21" customFormat="1" ht="12.75">
      <c r="B44" s="38" t="s">
        <v>57</v>
      </c>
      <c r="C44" s="38"/>
      <c r="D44" s="38"/>
      <c r="E44" s="38"/>
      <c r="F44" s="38"/>
      <c r="G44" s="38"/>
      <c r="H44" s="38"/>
      <c r="I44" s="38"/>
      <c r="J44" s="38"/>
      <c r="K44" s="37" t="s">
        <v>83</v>
      </c>
      <c r="L44" s="39">
        <f>SUM(L33/L23)*100</f>
        <v>2.4702206600273384</v>
      </c>
      <c r="M44" s="39">
        <f aca="true" t="shared" si="11" ref="M44:AO44">SUM(M33/M23)*100</f>
        <v>0.15159435441714583</v>
      </c>
      <c r="N44" s="39">
        <f t="shared" si="11"/>
        <v>0.18007202881152462</v>
      </c>
      <c r="O44" s="39">
        <f t="shared" si="11"/>
        <v>0</v>
      </c>
      <c r="P44" s="39">
        <f t="shared" si="11"/>
        <v>0</v>
      </c>
      <c r="Q44" s="39">
        <f t="shared" si="11"/>
        <v>0</v>
      </c>
      <c r="R44" s="39">
        <f t="shared" si="11"/>
        <v>0.053516001284384024</v>
      </c>
      <c r="S44" s="39">
        <f t="shared" si="11"/>
        <v>0</v>
      </c>
      <c r="T44" s="39">
        <f t="shared" si="11"/>
        <v>0.016069419893941828</v>
      </c>
      <c r="U44" s="39">
        <f t="shared" si="11"/>
        <v>0.014003640946646129</v>
      </c>
      <c r="V44" s="39">
        <f t="shared" si="11"/>
        <v>0.02457606291472106</v>
      </c>
      <c r="W44" s="39">
        <f t="shared" si="11"/>
        <v>0.0268564522626561</v>
      </c>
      <c r="X44" s="39">
        <f t="shared" si="11"/>
        <v>0.05512679162072767</v>
      </c>
      <c r="Y44" s="39">
        <f t="shared" si="11"/>
        <v>0.08403361344537816</v>
      </c>
      <c r="Z44" s="39">
        <f t="shared" si="11"/>
        <v>0.2435629784272791</v>
      </c>
      <c r="AA44" s="39">
        <f t="shared" si="11"/>
        <v>0.10461814377522044</v>
      </c>
      <c r="AB44" s="39">
        <f t="shared" si="11"/>
        <v>0.3390256152687092</v>
      </c>
      <c r="AC44" s="39">
        <f t="shared" si="11"/>
        <v>0.047841167324482715</v>
      </c>
      <c r="AD44" s="39">
        <f t="shared" si="11"/>
        <v>0.19173412867490414</v>
      </c>
      <c r="AE44" s="39">
        <f t="shared" si="11"/>
        <v>0</v>
      </c>
      <c r="AF44" s="39">
        <f t="shared" si="11"/>
        <v>0</v>
      </c>
      <c r="AG44" s="39">
        <f t="shared" si="11"/>
        <v>0.18252933507170796</v>
      </c>
      <c r="AH44" s="39">
        <f t="shared" si="11"/>
        <v>0</v>
      </c>
      <c r="AI44" s="39">
        <f t="shared" si="11"/>
        <v>0</v>
      </c>
      <c r="AJ44" s="39">
        <f t="shared" si="11"/>
        <v>0</v>
      </c>
      <c r="AK44" s="39">
        <f t="shared" si="11"/>
        <v>0</v>
      </c>
      <c r="AL44" s="39">
        <f t="shared" si="11"/>
        <v>0.0657030223390276</v>
      </c>
      <c r="AM44" s="39">
        <f t="shared" si="11"/>
        <v>0</v>
      </c>
      <c r="AN44" s="39">
        <f t="shared" si="11"/>
        <v>0</v>
      </c>
      <c r="AO44" s="39">
        <f t="shared" si="11"/>
        <v>0.21191429244172355</v>
      </c>
    </row>
    <row r="45" spans="2:30" s="3" customFormat="1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s="3" customFormat="1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2:30" s="3" customFormat="1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s="3" customFormat="1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2:30" s="3" customFormat="1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s="3" customFormat="1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ht="12.75">
      <c r="B51" s="1"/>
      <c r="C51" s="1"/>
      <c r="D51" s="1"/>
      <c r="E51" s="1"/>
      <c r="F51" s="1"/>
      <c r="G51" s="1"/>
      <c r="H51" s="1"/>
      <c r="I51" s="1"/>
      <c r="J51" s="1"/>
      <c r="K51" s="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ht="12.75">
      <c r="B52" s="1"/>
      <c r="C52" s="1"/>
      <c r="D52" s="1"/>
      <c r="E52" s="1"/>
      <c r="F52" s="1"/>
      <c r="G52" s="1"/>
      <c r="H52" s="1"/>
      <c r="I52" s="1"/>
      <c r="J52" s="1"/>
      <c r="K52" s="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 ht="12.75">
      <c r="B53" s="1"/>
      <c r="C53" s="1"/>
      <c r="D53" s="1"/>
      <c r="E53" s="1"/>
      <c r="F53" s="1"/>
      <c r="G53" s="1"/>
      <c r="H53" s="1"/>
      <c r="I53" s="1"/>
      <c r="J53" s="1"/>
      <c r="K53" s="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12.75">
      <c r="B54" s="1"/>
      <c r="C54" s="1"/>
      <c r="D54" s="1"/>
      <c r="E54" s="1"/>
      <c r="F54" s="1"/>
      <c r="G54" s="1"/>
      <c r="H54" s="1"/>
      <c r="I54" s="1"/>
      <c r="J54" s="1"/>
      <c r="K54" s="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2.75">
      <c r="B55" s="1"/>
      <c r="C55" s="1"/>
      <c r="D55" s="1"/>
      <c r="E55" s="1"/>
      <c r="F55" s="1"/>
      <c r="G55" s="1"/>
      <c r="H55" s="1"/>
      <c r="I55" s="1"/>
      <c r="J55" s="1"/>
      <c r="K55" s="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ht="12.75">
      <c r="B56" s="1"/>
      <c r="C56" s="1"/>
      <c r="D56" s="1"/>
      <c r="E56" s="1"/>
      <c r="F56" s="1"/>
      <c r="G56" s="1"/>
      <c r="H56" s="1"/>
      <c r="I56" s="1"/>
      <c r="J56" s="1"/>
      <c r="K56" s="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12.75">
      <c r="B57" s="1"/>
      <c r="C57" s="1"/>
      <c r="D57" s="1"/>
      <c r="E57" s="1"/>
      <c r="F57" s="1"/>
      <c r="G57" s="1"/>
      <c r="H57" s="1"/>
      <c r="I57" s="1"/>
      <c r="J57" s="1"/>
      <c r="K57" s="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:30" ht="12.75">
      <c r="B58" s="1"/>
      <c r="C58" s="1"/>
      <c r="D58" s="1"/>
      <c r="E58" s="1"/>
      <c r="F58" s="1"/>
      <c r="G58" s="1"/>
      <c r="H58" s="1"/>
      <c r="I58" s="1"/>
      <c r="J58" s="1"/>
      <c r="K58" s="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:30" ht="12.75">
      <c r="B59" s="1"/>
      <c r="C59" s="1"/>
      <c r="D59" s="1"/>
      <c r="E59" s="1"/>
      <c r="F59" s="1"/>
      <c r="G59" s="1"/>
      <c r="H59" s="1"/>
      <c r="I59" s="1"/>
      <c r="J59" s="1"/>
      <c r="K59" s="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2:30" ht="12.75">
      <c r="B60" s="1"/>
      <c r="C60" s="1"/>
      <c r="D60" s="1"/>
      <c r="E60" s="1"/>
      <c r="F60" s="1"/>
      <c r="G60" s="1"/>
      <c r="H60" s="1"/>
      <c r="I60" s="1"/>
      <c r="J60" s="1"/>
      <c r="K60" s="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2:30" ht="12.75">
      <c r="B61" s="1"/>
      <c r="C61" s="1"/>
      <c r="D61" s="1"/>
      <c r="E61" s="1"/>
      <c r="F61" s="1"/>
      <c r="G61" s="1"/>
      <c r="H61" s="1"/>
      <c r="I61" s="1"/>
      <c r="J61" s="1"/>
      <c r="K61" s="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0" ht="12.75">
      <c r="B62" s="1"/>
      <c r="C62" s="1"/>
      <c r="D62" s="1"/>
      <c r="E62" s="1"/>
      <c r="F62" s="1"/>
      <c r="G62" s="1"/>
      <c r="H62" s="1"/>
      <c r="I62" s="1"/>
      <c r="J62" s="1"/>
      <c r="K62" s="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:30" ht="12.75">
      <c r="B63" s="1"/>
      <c r="C63" s="1"/>
      <c r="D63" s="1"/>
      <c r="E63" s="1"/>
      <c r="F63" s="1"/>
      <c r="G63" s="1"/>
      <c r="H63" s="1"/>
      <c r="I63" s="1"/>
      <c r="J63" s="1"/>
      <c r="K63" s="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:30" ht="12.75">
      <c r="B64" s="1"/>
      <c r="C64" s="1"/>
      <c r="D64" s="1"/>
      <c r="E64" s="1"/>
      <c r="F64" s="1"/>
      <c r="G64" s="1"/>
      <c r="H64" s="1"/>
      <c r="I64" s="1"/>
      <c r="J64" s="1"/>
      <c r="K64" s="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2:30" ht="12.75">
      <c r="B65" s="1"/>
      <c r="C65" s="1"/>
      <c r="D65" s="1"/>
      <c r="E65" s="1"/>
      <c r="F65" s="1"/>
      <c r="G65" s="1"/>
      <c r="H65" s="1"/>
      <c r="I65" s="1"/>
      <c r="J65" s="1"/>
      <c r="K65" s="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2:30" ht="12.75">
      <c r="B66" s="1"/>
      <c r="C66" s="1"/>
      <c r="D66" s="1"/>
      <c r="E66" s="1"/>
      <c r="F66" s="1"/>
      <c r="G66" s="1"/>
      <c r="H66" s="1"/>
      <c r="I66" s="1"/>
      <c r="J66" s="1"/>
      <c r="K66" s="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30" ht="12.75">
      <c r="B67" s="1"/>
      <c r="C67" s="1"/>
      <c r="D67" s="1"/>
      <c r="E67" s="1"/>
      <c r="F67" s="1"/>
      <c r="G67" s="1"/>
      <c r="H67" s="1"/>
      <c r="I67" s="1"/>
      <c r="J67" s="1"/>
      <c r="K67" s="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2:30" ht="12.75">
      <c r="B68" s="1"/>
      <c r="C68" s="1"/>
      <c r="D68" s="1"/>
      <c r="E68" s="1"/>
      <c r="F68" s="1"/>
      <c r="G68" s="1"/>
      <c r="H68" s="1"/>
      <c r="I68" s="1"/>
      <c r="J68" s="1"/>
      <c r="K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2:30" ht="12.75">
      <c r="B69" s="1"/>
      <c r="C69" s="1"/>
      <c r="D69" s="1"/>
      <c r="E69" s="1"/>
      <c r="F69" s="1"/>
      <c r="G69" s="1"/>
      <c r="H69" s="1"/>
      <c r="I69" s="1"/>
      <c r="J69" s="1"/>
      <c r="K69" s="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2:30" ht="12.75">
      <c r="B70" s="1"/>
      <c r="C70" s="1"/>
      <c r="D70" s="1"/>
      <c r="E70" s="1"/>
      <c r="F70" s="1"/>
      <c r="G70" s="1"/>
      <c r="H70" s="1"/>
      <c r="I70" s="1"/>
      <c r="J70" s="1"/>
      <c r="K70" s="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2:30" ht="12.75">
      <c r="B71" s="1"/>
      <c r="C71" s="1"/>
      <c r="D71" s="1"/>
      <c r="E71" s="1"/>
      <c r="F71" s="1"/>
      <c r="G71" s="1"/>
      <c r="H71" s="1"/>
      <c r="I71" s="1"/>
      <c r="J71" s="1"/>
      <c r="K71" s="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2:30" ht="12.75">
      <c r="B72" s="1"/>
      <c r="C72" s="1"/>
      <c r="D72" s="1"/>
      <c r="E72" s="1"/>
      <c r="F72" s="1"/>
      <c r="G72" s="1"/>
      <c r="H72" s="1"/>
      <c r="I72" s="1"/>
      <c r="J72" s="1"/>
      <c r="K72" s="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2:30" ht="12.75">
      <c r="B73" s="1"/>
      <c r="C73" s="1"/>
      <c r="D73" s="1"/>
      <c r="E73" s="1"/>
      <c r="F73" s="1"/>
      <c r="G73" s="1"/>
      <c r="H73" s="1"/>
      <c r="I73" s="1"/>
      <c r="J73" s="1"/>
      <c r="K73" s="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2:30" ht="12.75">
      <c r="B74" s="1"/>
      <c r="C74" s="1"/>
      <c r="D74" s="1"/>
      <c r="E74" s="1"/>
      <c r="F74" s="1"/>
      <c r="G74" s="1"/>
      <c r="H74" s="1"/>
      <c r="I74" s="1"/>
      <c r="J74" s="1"/>
      <c r="K74" s="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2:30" ht="12.75">
      <c r="B75" s="1"/>
      <c r="C75" s="1"/>
      <c r="D75" s="1"/>
      <c r="E75" s="1"/>
      <c r="F75" s="1"/>
      <c r="G75" s="1"/>
      <c r="H75" s="1"/>
      <c r="I75" s="1"/>
      <c r="J75" s="1"/>
      <c r="K75" s="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2:30" ht="12.75">
      <c r="B76" s="1"/>
      <c r="C76" s="1"/>
      <c r="D76" s="1"/>
      <c r="E76" s="1"/>
      <c r="F76" s="1"/>
      <c r="G76" s="1"/>
      <c r="H76" s="1"/>
      <c r="I76" s="1"/>
      <c r="J76" s="1"/>
      <c r="K76" s="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2:30" ht="12.75">
      <c r="B77" s="1"/>
      <c r="C77" s="1"/>
      <c r="D77" s="1"/>
      <c r="E77" s="1"/>
      <c r="F77" s="1"/>
      <c r="G77" s="1"/>
      <c r="H77" s="1"/>
      <c r="I77" s="1"/>
      <c r="J77" s="1"/>
      <c r="K77" s="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2:30" ht="12.75">
      <c r="B78" s="1"/>
      <c r="C78" s="1"/>
      <c r="D78" s="1"/>
      <c r="E78" s="1"/>
      <c r="F78" s="1"/>
      <c r="G78" s="1"/>
      <c r="H78" s="1"/>
      <c r="I78" s="1"/>
      <c r="J78" s="1"/>
      <c r="K78" s="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2:30" ht="12.75">
      <c r="B79" s="1"/>
      <c r="C79" s="1"/>
      <c r="D79" s="1"/>
      <c r="E79" s="1"/>
      <c r="F79" s="1"/>
      <c r="G79" s="1"/>
      <c r="H79" s="1"/>
      <c r="I79" s="1"/>
      <c r="J79" s="1"/>
      <c r="K79" s="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2:30" ht="12.75">
      <c r="B80" s="1"/>
      <c r="C80" s="1"/>
      <c r="D80" s="1"/>
      <c r="E80" s="1"/>
      <c r="F80" s="1"/>
      <c r="G80" s="1"/>
      <c r="H80" s="1"/>
      <c r="I80" s="1"/>
      <c r="J80" s="1"/>
      <c r="K80" s="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2:30" ht="12.75">
      <c r="B81" s="1"/>
      <c r="C81" s="1"/>
      <c r="D81" s="1"/>
      <c r="E81" s="1"/>
      <c r="F81" s="1"/>
      <c r="G81" s="1"/>
      <c r="H81" s="1"/>
      <c r="I81" s="1"/>
      <c r="J81" s="1"/>
      <c r="K81" s="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2:30" ht="12.75">
      <c r="B82" s="1"/>
      <c r="C82" s="1"/>
      <c r="D82" s="1"/>
      <c r="E82" s="1"/>
      <c r="F82" s="1"/>
      <c r="G82" s="1"/>
      <c r="H82" s="1"/>
      <c r="I82" s="1"/>
      <c r="J82" s="1"/>
      <c r="K82" s="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2:30" ht="12.75">
      <c r="B83" s="1"/>
      <c r="C83" s="1"/>
      <c r="D83" s="1"/>
      <c r="E83" s="1"/>
      <c r="F83" s="1"/>
      <c r="G83" s="1"/>
      <c r="H83" s="1"/>
      <c r="I83" s="1"/>
      <c r="J83" s="1"/>
      <c r="K83" s="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2:30" ht="12.75">
      <c r="B84" s="1"/>
      <c r="C84" s="1"/>
      <c r="D84" s="1"/>
      <c r="E84" s="1"/>
      <c r="F84" s="1"/>
      <c r="G84" s="1"/>
      <c r="H84" s="1"/>
      <c r="I84" s="1"/>
      <c r="J84" s="1"/>
      <c r="K84" s="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2:30" ht="12.75">
      <c r="B85" s="1"/>
      <c r="C85" s="1"/>
      <c r="D85" s="1"/>
      <c r="E85" s="1"/>
      <c r="F85" s="1"/>
      <c r="G85" s="1"/>
      <c r="H85" s="1"/>
      <c r="I85" s="1"/>
      <c r="J85" s="1"/>
      <c r="K85" s="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2:30" ht="12.75">
      <c r="B86" s="1"/>
      <c r="C86" s="1"/>
      <c r="D86" s="1"/>
      <c r="E86" s="1"/>
      <c r="F86" s="1"/>
      <c r="G86" s="1"/>
      <c r="H86" s="1"/>
      <c r="I86" s="1"/>
      <c r="J86" s="1"/>
      <c r="K86" s="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2:30" ht="12.75">
      <c r="B87" s="1"/>
      <c r="C87" s="1"/>
      <c r="D87" s="1"/>
      <c r="E87" s="1"/>
      <c r="F87" s="1"/>
      <c r="G87" s="1"/>
      <c r="H87" s="1"/>
      <c r="I87" s="1"/>
      <c r="J87" s="1"/>
      <c r="K87" s="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ht="12.75">
      <c r="B88" s="1"/>
      <c r="C88" s="1"/>
      <c r="D88" s="1"/>
      <c r="E88" s="1"/>
      <c r="F88" s="1"/>
      <c r="G88" s="1"/>
      <c r="H88" s="1"/>
      <c r="I88" s="1"/>
      <c r="J88" s="1"/>
      <c r="K88" s="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2:30" ht="12.75">
      <c r="B89" s="1"/>
      <c r="C89" s="1"/>
      <c r="D89" s="1"/>
      <c r="E89" s="1"/>
      <c r="F89" s="1"/>
      <c r="G89" s="1"/>
      <c r="H89" s="1"/>
      <c r="I89" s="1"/>
      <c r="J89" s="1"/>
      <c r="K89" s="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2:30" ht="12.75">
      <c r="B90" s="1"/>
      <c r="C90" s="1"/>
      <c r="D90" s="1"/>
      <c r="E90" s="1"/>
      <c r="F90" s="1"/>
      <c r="G90" s="1"/>
      <c r="H90" s="1"/>
      <c r="I90" s="1"/>
      <c r="J90" s="1"/>
      <c r="K90" s="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2:30" ht="12.75">
      <c r="B91" s="1"/>
      <c r="C91" s="1"/>
      <c r="D91" s="1"/>
      <c r="E91" s="1"/>
      <c r="F91" s="1"/>
      <c r="G91" s="1"/>
      <c r="H91" s="1"/>
      <c r="I91" s="1"/>
      <c r="J91" s="1"/>
      <c r="K91" s="5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5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5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5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5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5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5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5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5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5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5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5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5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5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5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5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5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5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5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5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5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5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5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5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5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5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5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5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5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5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5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5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5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5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5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5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5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5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5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5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5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5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5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5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5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5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5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5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5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5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5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5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5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5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5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5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5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5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5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5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5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5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5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5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5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5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5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5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5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5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5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5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5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5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5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5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5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5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5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5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5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5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5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5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5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5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5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5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5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5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5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5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5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5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5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5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5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5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5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5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5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5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5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5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5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5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5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5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5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5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5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5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5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5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5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5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5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5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5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5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5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5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5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5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5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5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5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5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5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5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5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5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5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5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5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5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5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5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5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5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5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5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5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5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5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5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5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5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5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5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5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5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5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5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5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5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5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5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5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5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5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5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5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5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5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5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5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5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5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5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5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5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5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5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5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5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5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5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5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5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5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5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5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5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5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5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5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5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5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5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5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5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5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5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5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5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5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5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5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5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5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5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5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5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5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5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5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5"/>
    </row>
    <row r="299" ht="12.75">
      <c r="K299" s="5"/>
    </row>
  </sheetData>
  <mergeCells count="60">
    <mergeCell ref="B43:J43"/>
    <mergeCell ref="B44:J44"/>
    <mergeCell ref="B39:J39"/>
    <mergeCell ref="B40:J40"/>
    <mergeCell ref="B41:J41"/>
    <mergeCell ref="B42:J42"/>
    <mergeCell ref="B35:J35"/>
    <mergeCell ref="B36:J36"/>
    <mergeCell ref="B37:J37"/>
    <mergeCell ref="B38:J38"/>
    <mergeCell ref="AO17:AO18"/>
    <mergeCell ref="AN17:AN18"/>
    <mergeCell ref="M17:M18"/>
    <mergeCell ref="T17:T18"/>
    <mergeCell ref="U17:U18"/>
    <mergeCell ref="N17:N18"/>
    <mergeCell ref="O17:O18"/>
    <mergeCell ref="P17:P18"/>
    <mergeCell ref="AJ17:AJ18"/>
    <mergeCell ref="Z17:Z18"/>
    <mergeCell ref="AA17:AA18"/>
    <mergeCell ref="AB17:AB18"/>
    <mergeCell ref="J11:L11"/>
    <mergeCell ref="S17:S18"/>
    <mergeCell ref="V17:V18"/>
    <mergeCell ref="X17:X18"/>
    <mergeCell ref="Y17:Y18"/>
    <mergeCell ref="B25:J25"/>
    <mergeCell ref="B26:J26"/>
    <mergeCell ref="W17:W18"/>
    <mergeCell ref="B19:J19"/>
    <mergeCell ref="B21:J21"/>
    <mergeCell ref="L17:L18"/>
    <mergeCell ref="Q17:Q18"/>
    <mergeCell ref="B23:J23"/>
    <mergeCell ref="B24:J24"/>
    <mergeCell ref="R17:R18"/>
    <mergeCell ref="B31:J31"/>
    <mergeCell ref="B32:J32"/>
    <mergeCell ref="B33:J33"/>
    <mergeCell ref="B27:J27"/>
    <mergeCell ref="B28:J28"/>
    <mergeCell ref="B29:J29"/>
    <mergeCell ref="B30:J30"/>
    <mergeCell ref="AC17:AC18"/>
    <mergeCell ref="AD17:AD18"/>
    <mergeCell ref="AK17:AK18"/>
    <mergeCell ref="AM17:AM18"/>
    <mergeCell ref="AE17:AE18"/>
    <mergeCell ref="AF17:AF18"/>
    <mergeCell ref="AG17:AG18"/>
    <mergeCell ref="AH17:AH18"/>
    <mergeCell ref="AL17:AL18"/>
    <mergeCell ref="AI17:AI18"/>
    <mergeCell ref="A6:E6"/>
    <mergeCell ref="J6:L6"/>
    <mergeCell ref="A1:P1"/>
    <mergeCell ref="A2:P2"/>
    <mergeCell ref="A3:P3"/>
    <mergeCell ref="A4:P4"/>
  </mergeCells>
  <printOptions/>
  <pageMargins left="0.75" right="0.75" top="1" bottom="1" header="0" footer="0"/>
  <pageSetup horizontalDpi="200" verticalDpi="200" orientation="landscape" paperSize="5" scale="50" r:id="rId3"/>
  <legacyDrawing r:id="rId2"/>
  <oleObjects>
    <oleObject progId="" shapeId="1803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Vinicio Segura</dc:creator>
  <cp:keywords/>
  <dc:description/>
  <cp:lastModifiedBy>gjuarez</cp:lastModifiedBy>
  <cp:lastPrinted>2006-07-05T18:23:41Z</cp:lastPrinted>
  <dcterms:created xsi:type="dcterms:W3CDTF">2005-10-17T22:46:25Z</dcterms:created>
  <dcterms:modified xsi:type="dcterms:W3CDTF">2007-07-06T17:57:06Z</dcterms:modified>
  <cp:category/>
  <cp:version/>
  <cp:contentType/>
  <cp:contentStatus/>
</cp:coreProperties>
</file>