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3810" sheetId="1" r:id="rId1"/>
    <sheet name="Hoja2" sheetId="2" r:id="rId2"/>
    <sheet name="Hoja3" sheetId="3" r:id="rId3"/>
  </sheets>
  <definedNames>
    <definedName name="_xlnm.Print_Area" localSheetId="0">'Tabla 3810'!$A$1:$AG$25</definedName>
  </definedNames>
  <calcPr fullCalcOnLoad="1"/>
</workbook>
</file>

<file path=xl/sharedStrings.xml><?xml version="1.0" encoding="utf-8"?>
<sst xmlns="http://schemas.openxmlformats.org/spreadsheetml/2006/main" count="72" uniqueCount="71">
  <si>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</si>
  <si>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</si>
  <si>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</si>
  <si>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</si>
  <si>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</si>
  <si>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</si>
  <si>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</si>
  <si>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</si>
  <si>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</si>
  <si>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</si>
  <si>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</si>
  <si>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</si>
  <si>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</si>
  <si>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de Viviendas</t>
  </si>
  <si>
    <t>T_VIV</t>
  </si>
  <si>
    <t>VIV_EL</t>
  </si>
  <si>
    <t>VIV_NO_EL</t>
  </si>
  <si>
    <t>P_VIV_EL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</si>
  <si>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</si>
  <si>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</si>
  <si>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</si>
  <si>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</si>
  <si>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</si>
  <si>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</si>
  <si>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</si>
  <si>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</si>
  <si>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Porcentaje de viviedas sin energía eléctrica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</si>
  <si>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</si>
  <si>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</si>
  <si>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</si>
  <si>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</si>
  <si>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</si>
  <si>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</si>
  <si>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</si>
  <si>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</si>
  <si>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</si>
  <si>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</si>
  <si>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</si>
  <si>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</si>
  <si>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</si>
  <si>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</si>
  <si>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</si>
  <si>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</si>
  <si>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</si>
  <si>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</si>
  <si>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</si>
  <si>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</si>
  <si>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</si>
  <si>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</si>
  <si>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</si>
  <si>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</si>
  <si>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</si>
  <si>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</si>
  <si>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</si>
  <si>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</si>
  <si>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</si>
  <si>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</si>
  <si>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</si>
  <si>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</si>
  <si>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38-10</t>
  </si>
  <si>
    <t>Viviendas con Servicio eléctrico</t>
  </si>
  <si>
    <t>Viviendas sin Servicio eléctrico</t>
  </si>
  <si>
    <t>PAIS</t>
  </si>
  <si>
    <t>Porcentaje de viviendas con energía eléctrica</t>
  </si>
  <si>
    <t>P_VIV_NO_E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</si>
  <si>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</si>
  <si>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</si>
  <si>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</si>
  <si>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</si>
  <si>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</si>
  <si>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Municipios del Departamento de Suchitepéquez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</si>
</sst>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 applyProtection="1">
      <alignment horizontal="left"/>
      <protection/>
    </xf>
    <xf numFmtId="2" fontId="4" fillId="3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tabSelected="1" zoomScale="40" zoomScaleNormal="40" zoomScaleSheetLayoutView="40" workbookViewId="0" topLeftCell="A1">
      <selection activeCell="T52" sqref="T52"/>
    </sheetView>
  </sheetViews>
  <sheetFormatPr defaultColWidth="11.421875" defaultRowHeight="12.75"/>
  <cols>
    <col min="1" max="1" width="2.7109375" style="0" customWidth="1"/>
    <col min="2" max="2" width="9.57421875" style="0" customWidth="1"/>
    <col min="3" max="3" width="9.8515625" style="0" customWidth="1"/>
    <col min="4" max="9" width="2.7109375" style="0" customWidth="1"/>
    <col min="10" max="10" width="20.421875" style="0" customWidth="1"/>
    <col min="11" max="11" width="14.57421875" style="0" customWidth="1"/>
    <col min="12" max="13" width="11.140625" style="0" customWidth="1"/>
    <col min="14" max="14" width="10.7109375" style="0" customWidth="1"/>
    <col min="15" max="15" width="10.57421875" style="0" customWidth="1"/>
    <col min="16" max="20" width="10.7109375" style="0" customWidth="1"/>
    <col min="21" max="21" width="12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3" width="12.57421875" style="0" customWidth="1"/>
    <col min="34" max="16384" width="2.7109375" style="0" customWidth="1"/>
  </cols>
  <sheetData>
    <row r="1" spans="1:16" s="3" customFormat="1" ht="1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3" customFormat="1" ht="12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3" customFormat="1" ht="12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3" customFormat="1" ht="12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6" spans="1:12" s="3" customFormat="1" ht="12">
      <c r="A6" s="34" t="s">
        <v>4</v>
      </c>
      <c r="B6" s="35"/>
      <c r="C6" s="35"/>
      <c r="D6" s="35"/>
      <c r="E6" s="36"/>
      <c r="F6" s="37"/>
      <c r="G6" s="38"/>
      <c r="H6" s="38"/>
      <c r="J6" s="11" t="s">
        <v>59</v>
      </c>
      <c r="K6" s="6"/>
      <c r="L6" s="6"/>
    </row>
    <row r="7" s="3" customFormat="1" ht="16.5" customHeight="1"/>
    <row r="8" spans="1:31" s="7" customFormat="1" ht="12" customHeight="1">
      <c r="A8" s="3"/>
      <c r="B8" s="19" t="s">
        <v>5</v>
      </c>
      <c r="C8" s="20"/>
      <c r="D8" s="39" t="s">
        <v>65</v>
      </c>
      <c r="E8" s="39"/>
      <c r="F8" s="39"/>
      <c r="G8" s="39"/>
      <c r="H8" s="39"/>
      <c r="I8" s="39"/>
      <c r="J8" s="39"/>
      <c r="K8" s="39"/>
      <c r="L8" s="39"/>
      <c r="M8" s="39"/>
      <c r="N8" s="4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9" customFormat="1" ht="13.5" customHeight="1">
      <c r="A9" s="4"/>
      <c r="B9" s="21" t="s">
        <v>6</v>
      </c>
      <c r="C9" s="22"/>
      <c r="D9" s="29" t="s">
        <v>66</v>
      </c>
      <c r="E9" s="29"/>
      <c r="F9" s="29"/>
      <c r="G9" s="29"/>
      <c r="H9" s="29"/>
      <c r="I9" s="29"/>
      <c r="J9" s="29"/>
      <c r="K9" s="29"/>
      <c r="L9" s="29"/>
      <c r="M9" s="29"/>
      <c r="N9" s="30"/>
      <c r="O9" s="4"/>
      <c r="P9" s="4"/>
      <c r="Q9" s="4"/>
      <c r="R9" s="4"/>
      <c r="S9" s="4"/>
      <c r="T9" s="4"/>
      <c r="U9" s="4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9" customFormat="1" ht="13.5" customHeight="1">
      <c r="A10" s="4"/>
      <c r="B10" s="21"/>
      <c r="C10" s="22"/>
      <c r="D10" s="29" t="s">
        <v>67</v>
      </c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4"/>
      <c r="P10" s="4"/>
      <c r="Q10" s="4"/>
      <c r="R10" s="4"/>
      <c r="S10" s="4"/>
      <c r="T10" s="4"/>
      <c r="U10" s="4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7" customFormat="1" ht="13.5" customHeight="1">
      <c r="A11" s="3"/>
      <c r="B11" s="23" t="s">
        <v>7</v>
      </c>
      <c r="C11" s="24"/>
      <c r="D11" s="29" t="s">
        <v>70</v>
      </c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"/>
      <c r="P11" s="3"/>
      <c r="Q11" s="3"/>
      <c r="R11" s="3"/>
      <c r="S11" s="3"/>
      <c r="T11" s="3"/>
      <c r="U11" s="3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7" customFormat="1" ht="13.5">
      <c r="A12" s="3"/>
      <c r="B12" s="23" t="s">
        <v>11</v>
      </c>
      <c r="C12" s="24"/>
      <c r="D12" s="29">
        <v>2002</v>
      </c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"/>
      <c r="P12" s="3"/>
      <c r="Q12" s="3"/>
      <c r="R12" s="3"/>
      <c r="S12" s="3"/>
      <c r="T12" s="3"/>
      <c r="U12" s="3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7" customFormat="1" ht="13.5" customHeight="1">
      <c r="A13" s="3"/>
      <c r="B13" s="23" t="s">
        <v>8</v>
      </c>
      <c r="C13" s="24"/>
      <c r="D13" s="29" t="s">
        <v>68</v>
      </c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"/>
      <c r="P13" s="3"/>
      <c r="Q13" s="3"/>
      <c r="R13" s="3"/>
      <c r="S13" s="3"/>
      <c r="T13" s="3"/>
      <c r="U13" s="3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15" s="7" customFormat="1" ht="12">
      <c r="A14" s="3"/>
      <c r="B14" s="25" t="s">
        <v>9</v>
      </c>
      <c r="C14" s="26"/>
      <c r="D14" s="27" t="s">
        <v>69</v>
      </c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3"/>
    </row>
    <row r="15" ht="12.75">
      <c r="V15" s="1"/>
    </row>
    <row r="16" spans="19:24" ht="12.75">
      <c r="S16" s="2"/>
      <c r="V16" s="1"/>
      <c r="W16" s="1"/>
      <c r="X16" s="1"/>
    </row>
    <row r="17" spans="2:33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33" t="s">
        <v>18</v>
      </c>
      <c r="M17" s="33" t="s">
        <v>27</v>
      </c>
      <c r="N17" s="33" t="s">
        <v>28</v>
      </c>
      <c r="O17" s="33" t="s">
        <v>19</v>
      </c>
      <c r="P17" s="33" t="s">
        <v>29</v>
      </c>
      <c r="Q17" s="33" t="s">
        <v>30</v>
      </c>
      <c r="R17" s="33" t="s">
        <v>20</v>
      </c>
      <c r="S17" s="33" t="s">
        <v>21</v>
      </c>
      <c r="T17" s="33" t="s">
        <v>31</v>
      </c>
      <c r="U17" s="33" t="s">
        <v>32</v>
      </c>
      <c r="V17" s="33" t="s">
        <v>33</v>
      </c>
      <c r="W17" s="33" t="s">
        <v>22</v>
      </c>
      <c r="X17" s="33" t="s">
        <v>23</v>
      </c>
      <c r="Y17" s="33" t="s">
        <v>24</v>
      </c>
      <c r="Z17" s="33" t="s">
        <v>34</v>
      </c>
      <c r="AA17" s="33" t="s">
        <v>35</v>
      </c>
      <c r="AB17" s="33" t="s">
        <v>36</v>
      </c>
      <c r="AC17" s="31" t="s">
        <v>25</v>
      </c>
      <c r="AD17" s="31" t="s">
        <v>37</v>
      </c>
      <c r="AE17" s="31" t="s">
        <v>38</v>
      </c>
      <c r="AF17" s="31" t="s">
        <v>39</v>
      </c>
      <c r="AG17" s="31" t="s">
        <v>62</v>
      </c>
    </row>
    <row r="18" spans="2:33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33"/>
      <c r="M18" s="33"/>
      <c r="N18" s="33"/>
      <c r="O18" s="33"/>
      <c r="P18" s="33"/>
      <c r="Q18" s="33"/>
      <c r="R18" s="33"/>
      <c r="S18" s="33" t="s">
        <v>21</v>
      </c>
      <c r="T18" s="33"/>
      <c r="U18" s="33"/>
      <c r="V18" s="33"/>
      <c r="W18" s="33"/>
      <c r="X18" s="33"/>
      <c r="Y18" s="33"/>
      <c r="Z18" s="33"/>
      <c r="AA18" s="33"/>
      <c r="AB18" s="33"/>
      <c r="AC18" s="32"/>
      <c r="AD18" s="32"/>
      <c r="AE18" s="32"/>
      <c r="AF18" s="32"/>
      <c r="AG18" s="32"/>
    </row>
    <row r="19" spans="2:33" ht="12.75">
      <c r="B19" s="44" t="s">
        <v>10</v>
      </c>
      <c r="C19" s="45"/>
      <c r="D19" s="45"/>
      <c r="E19" s="45"/>
      <c r="F19" s="45"/>
      <c r="G19" s="45"/>
      <c r="H19" s="45"/>
      <c r="I19" s="45"/>
      <c r="J19" s="46"/>
      <c r="K19" s="12" t="s">
        <v>12</v>
      </c>
      <c r="L19" s="13" t="s">
        <v>40</v>
      </c>
      <c r="M19" s="13" t="s">
        <v>41</v>
      </c>
      <c r="N19" s="13" t="s">
        <v>42</v>
      </c>
      <c r="O19" s="13" t="s">
        <v>43</v>
      </c>
      <c r="P19" s="13" t="s">
        <v>44</v>
      </c>
      <c r="Q19" s="13" t="s">
        <v>45</v>
      </c>
      <c r="R19" s="13" t="s">
        <v>46</v>
      </c>
      <c r="S19" s="13" t="s">
        <v>47</v>
      </c>
      <c r="T19" s="13" t="s">
        <v>48</v>
      </c>
      <c r="U19" s="13" t="s">
        <v>49</v>
      </c>
      <c r="V19" s="13" t="s">
        <v>50</v>
      </c>
      <c r="W19" s="13" t="s">
        <v>51</v>
      </c>
      <c r="X19" s="13" t="s">
        <v>52</v>
      </c>
      <c r="Y19" s="13" t="s">
        <v>53</v>
      </c>
      <c r="Z19" s="13" t="s">
        <v>54</v>
      </c>
      <c r="AA19" s="13" t="s">
        <v>55</v>
      </c>
      <c r="AB19" s="13" t="s">
        <v>56</v>
      </c>
      <c r="AC19" s="14" t="s">
        <v>57</v>
      </c>
      <c r="AD19" s="14" t="s">
        <v>58</v>
      </c>
      <c r="AE19" s="14">
        <v>1020</v>
      </c>
      <c r="AF19" s="14">
        <v>10</v>
      </c>
      <c r="AG19" s="14"/>
    </row>
    <row r="20" spans="19:24" ht="12.75">
      <c r="S20" s="2"/>
      <c r="V20" s="1"/>
      <c r="W20" s="1"/>
      <c r="X20" s="1"/>
    </row>
    <row r="21" spans="2:33" ht="12.75">
      <c r="B21" s="43" t="s">
        <v>13</v>
      </c>
      <c r="C21" s="43"/>
      <c r="D21" s="43"/>
      <c r="E21" s="43"/>
      <c r="F21" s="43"/>
      <c r="G21" s="43"/>
      <c r="H21" s="43"/>
      <c r="I21" s="43"/>
      <c r="J21" s="43"/>
      <c r="K21" s="15" t="s">
        <v>14</v>
      </c>
      <c r="L21" s="16">
        <v>13728</v>
      </c>
      <c r="M21" s="16">
        <v>7780</v>
      </c>
      <c r="N21" s="16">
        <v>3114</v>
      </c>
      <c r="O21" s="16">
        <v>2199</v>
      </c>
      <c r="P21" s="16">
        <v>1503</v>
      </c>
      <c r="Q21" s="16">
        <v>6117</v>
      </c>
      <c r="R21" s="16">
        <v>1911</v>
      </c>
      <c r="S21" s="16">
        <v>3484</v>
      </c>
      <c r="T21" s="16">
        <v>3134</v>
      </c>
      <c r="U21" s="16">
        <v>7182</v>
      </c>
      <c r="V21" s="16">
        <v>1339</v>
      </c>
      <c r="W21" s="16">
        <v>833</v>
      </c>
      <c r="X21" s="16">
        <v>7944</v>
      </c>
      <c r="Y21" s="16">
        <v>5997</v>
      </c>
      <c r="Z21" s="16">
        <v>3630</v>
      </c>
      <c r="AA21" s="16">
        <v>1297</v>
      </c>
      <c r="AB21" s="16">
        <v>1885</v>
      </c>
      <c r="AC21" s="16">
        <v>1009</v>
      </c>
      <c r="AD21" s="16">
        <v>1603</v>
      </c>
      <c r="AE21" s="16">
        <v>3502</v>
      </c>
      <c r="AF21" s="16">
        <f>SUM(L21:AE21)</f>
        <v>79191</v>
      </c>
      <c r="AG21" s="16">
        <v>2200608</v>
      </c>
    </row>
    <row r="22" spans="2:33" ht="12.75">
      <c r="B22" s="43" t="s">
        <v>60</v>
      </c>
      <c r="C22" s="43"/>
      <c r="D22" s="43"/>
      <c r="E22" s="43"/>
      <c r="F22" s="43"/>
      <c r="G22" s="43"/>
      <c r="H22" s="43"/>
      <c r="I22" s="43"/>
      <c r="J22" s="43"/>
      <c r="K22" s="17" t="s">
        <v>15</v>
      </c>
      <c r="L22" s="16">
        <v>12671</v>
      </c>
      <c r="M22" s="16">
        <v>6434</v>
      </c>
      <c r="N22" s="16">
        <v>2834</v>
      </c>
      <c r="O22" s="16">
        <v>1773</v>
      </c>
      <c r="P22" s="16">
        <v>1194</v>
      </c>
      <c r="Q22" s="16">
        <v>5059</v>
      </c>
      <c r="R22" s="16">
        <v>1357</v>
      </c>
      <c r="S22" s="16">
        <v>3209</v>
      </c>
      <c r="T22" s="16">
        <v>2839</v>
      </c>
      <c r="U22" s="16">
        <v>5575</v>
      </c>
      <c r="V22" s="16">
        <v>951</v>
      </c>
      <c r="W22" s="16">
        <v>777</v>
      </c>
      <c r="X22" s="16">
        <v>5809</v>
      </c>
      <c r="Y22" s="16">
        <v>3827</v>
      </c>
      <c r="Z22" s="16">
        <v>2204</v>
      </c>
      <c r="AA22" s="16">
        <v>898</v>
      </c>
      <c r="AB22" s="16">
        <v>1694</v>
      </c>
      <c r="AC22" s="16">
        <v>934</v>
      </c>
      <c r="AD22" s="16">
        <v>1385</v>
      </c>
      <c r="AE22" s="16">
        <v>2618</v>
      </c>
      <c r="AF22" s="16">
        <f>SUM(L22:AE22)</f>
        <v>64042</v>
      </c>
      <c r="AG22" s="16">
        <v>1750679</v>
      </c>
    </row>
    <row r="23" spans="2:33" ht="12.75">
      <c r="B23" s="43" t="s">
        <v>61</v>
      </c>
      <c r="C23" s="43"/>
      <c r="D23" s="43"/>
      <c r="E23" s="43"/>
      <c r="F23" s="43"/>
      <c r="G23" s="43"/>
      <c r="H23" s="43"/>
      <c r="I23" s="43"/>
      <c r="J23" s="43"/>
      <c r="K23" s="17" t="s">
        <v>16</v>
      </c>
      <c r="L23" s="16">
        <f>L21-L22</f>
        <v>1057</v>
      </c>
      <c r="M23" s="16">
        <f aca="true" t="shared" si="0" ref="M23:AG23">M21-M22</f>
        <v>1346</v>
      </c>
      <c r="N23" s="16">
        <f t="shared" si="0"/>
        <v>280</v>
      </c>
      <c r="O23" s="16">
        <f t="shared" si="0"/>
        <v>426</v>
      </c>
      <c r="P23" s="16">
        <f t="shared" si="0"/>
        <v>309</v>
      </c>
      <c r="Q23" s="16">
        <f t="shared" si="0"/>
        <v>1058</v>
      </c>
      <c r="R23" s="16">
        <f t="shared" si="0"/>
        <v>554</v>
      </c>
      <c r="S23" s="16">
        <f t="shared" si="0"/>
        <v>275</v>
      </c>
      <c r="T23" s="16">
        <f t="shared" si="0"/>
        <v>295</v>
      </c>
      <c r="U23" s="16">
        <f t="shared" si="0"/>
        <v>1607</v>
      </c>
      <c r="V23" s="16">
        <f t="shared" si="0"/>
        <v>388</v>
      </c>
      <c r="W23" s="16">
        <f t="shared" si="0"/>
        <v>56</v>
      </c>
      <c r="X23" s="16">
        <f t="shared" si="0"/>
        <v>2135</v>
      </c>
      <c r="Y23" s="16">
        <f t="shared" si="0"/>
        <v>2170</v>
      </c>
      <c r="Z23" s="16">
        <f t="shared" si="0"/>
        <v>1426</v>
      </c>
      <c r="AA23" s="16">
        <f t="shared" si="0"/>
        <v>399</v>
      </c>
      <c r="AB23" s="16">
        <f t="shared" si="0"/>
        <v>191</v>
      </c>
      <c r="AC23" s="16">
        <f t="shared" si="0"/>
        <v>75</v>
      </c>
      <c r="AD23" s="16">
        <f t="shared" si="0"/>
        <v>218</v>
      </c>
      <c r="AE23" s="16">
        <f t="shared" si="0"/>
        <v>884</v>
      </c>
      <c r="AF23" s="16">
        <f t="shared" si="0"/>
        <v>15149</v>
      </c>
      <c r="AG23" s="16">
        <f t="shared" si="0"/>
        <v>449929</v>
      </c>
    </row>
    <row r="24" spans="2:33" ht="12.75">
      <c r="B24" s="43" t="s">
        <v>63</v>
      </c>
      <c r="C24" s="43"/>
      <c r="D24" s="43"/>
      <c r="E24" s="43"/>
      <c r="F24" s="43"/>
      <c r="G24" s="43"/>
      <c r="H24" s="43"/>
      <c r="I24" s="43"/>
      <c r="J24" s="43"/>
      <c r="K24" s="17" t="s">
        <v>17</v>
      </c>
      <c r="L24" s="18">
        <f>(L22/L21)*100</f>
        <v>92.30040792540792</v>
      </c>
      <c r="M24" s="18">
        <f aca="true" t="shared" si="1" ref="M24:AE24">(M22/M21)*100</f>
        <v>82.69922879177378</v>
      </c>
      <c r="N24" s="18">
        <f t="shared" si="1"/>
        <v>91.00834938985228</v>
      </c>
      <c r="O24" s="18">
        <f t="shared" si="1"/>
        <v>80.6275579809004</v>
      </c>
      <c r="P24" s="18">
        <f t="shared" si="1"/>
        <v>79.44111776447106</v>
      </c>
      <c r="Q24" s="18">
        <f t="shared" si="1"/>
        <v>82.70393983979075</v>
      </c>
      <c r="R24" s="18">
        <f t="shared" si="1"/>
        <v>71.00994243851386</v>
      </c>
      <c r="S24" s="18">
        <f t="shared" si="1"/>
        <v>92.10677382319173</v>
      </c>
      <c r="T24" s="18">
        <f t="shared" si="1"/>
        <v>90.58710912571793</v>
      </c>
      <c r="U24" s="18">
        <f t="shared" si="1"/>
        <v>77.62461709830131</v>
      </c>
      <c r="V24" s="18">
        <f t="shared" si="1"/>
        <v>71.02315160567588</v>
      </c>
      <c r="W24" s="18">
        <f t="shared" si="1"/>
        <v>93.27731092436974</v>
      </c>
      <c r="X24" s="18">
        <f t="shared" si="1"/>
        <v>73.12437059415912</v>
      </c>
      <c r="Y24" s="18">
        <f t="shared" si="1"/>
        <v>63.81524095381024</v>
      </c>
      <c r="Z24" s="18">
        <f t="shared" si="1"/>
        <v>60.71625344352617</v>
      </c>
      <c r="AA24" s="18">
        <f t="shared" si="1"/>
        <v>69.236700077101</v>
      </c>
      <c r="AB24" s="18">
        <f t="shared" si="1"/>
        <v>89.86737400530504</v>
      </c>
      <c r="AC24" s="18">
        <f t="shared" si="1"/>
        <v>92.56689791873141</v>
      </c>
      <c r="AD24" s="18">
        <f t="shared" si="1"/>
        <v>86.40049906425452</v>
      </c>
      <c r="AE24" s="18">
        <f t="shared" si="1"/>
        <v>74.75728155339806</v>
      </c>
      <c r="AF24" s="18">
        <f>(AF22/AF21)*100</f>
        <v>80.8703009180336</v>
      </c>
      <c r="AG24" s="18">
        <f>(AG22/AG21)*100</f>
        <v>79.55433225726708</v>
      </c>
    </row>
    <row r="25" spans="2:33" ht="12.75">
      <c r="B25" s="43" t="s">
        <v>26</v>
      </c>
      <c r="C25" s="43"/>
      <c r="D25" s="43"/>
      <c r="E25" s="43"/>
      <c r="F25" s="43"/>
      <c r="G25" s="43"/>
      <c r="H25" s="43"/>
      <c r="I25" s="43"/>
      <c r="J25" s="43"/>
      <c r="K25" s="17" t="s">
        <v>64</v>
      </c>
      <c r="L25" s="18">
        <f>(L23/L21)*100</f>
        <v>7.699592074592075</v>
      </c>
      <c r="M25" s="18">
        <f aca="true" t="shared" si="2" ref="M25:AE25">(M23/M21)*100</f>
        <v>17.30077120822622</v>
      </c>
      <c r="N25" s="18">
        <f t="shared" si="2"/>
        <v>8.991650610147719</v>
      </c>
      <c r="O25" s="18">
        <f t="shared" si="2"/>
        <v>19.37244201909959</v>
      </c>
      <c r="P25" s="18">
        <f t="shared" si="2"/>
        <v>20.55888223552894</v>
      </c>
      <c r="Q25" s="18">
        <f t="shared" si="2"/>
        <v>17.296060160209255</v>
      </c>
      <c r="R25" s="18">
        <f t="shared" si="2"/>
        <v>28.990057561486132</v>
      </c>
      <c r="S25" s="18">
        <f t="shared" si="2"/>
        <v>7.893226176808267</v>
      </c>
      <c r="T25" s="18">
        <f t="shared" si="2"/>
        <v>9.412890874282068</v>
      </c>
      <c r="U25" s="18">
        <f t="shared" si="2"/>
        <v>22.37538290169869</v>
      </c>
      <c r="V25" s="18">
        <f t="shared" si="2"/>
        <v>28.976848394324122</v>
      </c>
      <c r="W25" s="18">
        <f t="shared" si="2"/>
        <v>6.722689075630252</v>
      </c>
      <c r="X25" s="18">
        <f t="shared" si="2"/>
        <v>26.875629405840883</v>
      </c>
      <c r="Y25" s="18">
        <f t="shared" si="2"/>
        <v>36.18475904618976</v>
      </c>
      <c r="Z25" s="18">
        <f t="shared" si="2"/>
        <v>39.28374655647383</v>
      </c>
      <c r="AA25" s="18">
        <f t="shared" si="2"/>
        <v>30.763299922898995</v>
      </c>
      <c r="AB25" s="18">
        <f t="shared" si="2"/>
        <v>10.13262599469496</v>
      </c>
      <c r="AC25" s="18">
        <f t="shared" si="2"/>
        <v>7.433102081268583</v>
      </c>
      <c r="AD25" s="18">
        <f t="shared" si="2"/>
        <v>13.599500935745477</v>
      </c>
      <c r="AE25" s="18">
        <f t="shared" si="2"/>
        <v>25.24271844660194</v>
      </c>
      <c r="AF25" s="18">
        <f>(AF23/AF21)*100</f>
        <v>19.129699081966383</v>
      </c>
      <c r="AG25" s="18">
        <f>(AG23/AG21)*100</f>
        <v>20.44566774273292</v>
      </c>
    </row>
  </sheetData>
  <mergeCells count="41">
    <mergeCell ref="AF17:AF18"/>
    <mergeCell ref="B19:J19"/>
    <mergeCell ref="AA17:AA18"/>
    <mergeCell ref="AB17:AB18"/>
    <mergeCell ref="AC17:AC18"/>
    <mergeCell ref="AD17:AD18"/>
    <mergeCell ref="W17:W18"/>
    <mergeCell ref="X17:X18"/>
    <mergeCell ref="Y17:Y18"/>
    <mergeCell ref="T17:T18"/>
    <mergeCell ref="B25:J25"/>
    <mergeCell ref="L17:L18"/>
    <mergeCell ref="M17:M18"/>
    <mergeCell ref="N17:N18"/>
    <mergeCell ref="B21:J21"/>
    <mergeCell ref="B22:J22"/>
    <mergeCell ref="B23:J23"/>
    <mergeCell ref="B24:J24"/>
    <mergeCell ref="A1:P1"/>
    <mergeCell ref="A2:P2"/>
    <mergeCell ref="A3:P3"/>
    <mergeCell ref="A4:P4"/>
    <mergeCell ref="A6:E6"/>
    <mergeCell ref="F6:H6"/>
    <mergeCell ref="D8:N8"/>
    <mergeCell ref="D9:N9"/>
    <mergeCell ref="AG17:AG18"/>
    <mergeCell ref="O17:O18"/>
    <mergeCell ref="P17:P18"/>
    <mergeCell ref="Q17:Q18"/>
    <mergeCell ref="R17:R18"/>
    <mergeCell ref="Z17:Z18"/>
    <mergeCell ref="S17:S18"/>
    <mergeCell ref="U17:U18"/>
    <mergeCell ref="V17:V18"/>
    <mergeCell ref="AE17:AE18"/>
    <mergeCell ref="D14:N14"/>
    <mergeCell ref="D10:N10"/>
    <mergeCell ref="D11:N11"/>
    <mergeCell ref="D12:N12"/>
    <mergeCell ref="D13:N13"/>
  </mergeCells>
  <printOptions/>
  <pageMargins left="0.75" right="0.75" top="1" bottom="1" header="0" footer="0"/>
  <pageSetup fitToHeight="1" fitToWidth="1" horizontalDpi="600" verticalDpi="600" orientation="landscape" paperSize="123" scale="37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2008-01-28T18:14:26Z</cp:lastPrinted>
  <dcterms:created xsi:type="dcterms:W3CDTF">2005-09-23T17:17:30Z</dcterms:created>
  <dcterms:modified xsi:type="dcterms:W3CDTF">2008-01-28T18:14:44Z</dcterms:modified>
  <cp:category/>
  <cp:version/>
  <cp:contentType/>
  <cp:contentStatus/>
</cp:coreProperties>
</file>