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4-06" sheetId="1" r:id="rId1"/>
  </sheets>
  <definedNames>
    <definedName name="_xlnm.Print_Area" localSheetId="0">'Tabla 24-06'!$B$1:$AD$48</definedName>
  </definedNames>
  <calcPr fullCalcOnLoad="1"/>
</workbook>
</file>

<file path=xl/sharedStrings.xml><?xml version="1.0" encoding="utf-8"?>
<sst xmlns="http://schemas.openxmlformats.org/spreadsheetml/2006/main" count="130" uniqueCount="130">
  <si>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</si>
  <si>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</si>
  <si>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</si>
  <si>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</si>
  <si>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</si>
  <si>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</si>
  <si>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</si>
  <si>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</si>
  <si>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</si>
  <si>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</si>
  <si>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</si>
  <si>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</si>
  <si>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</si>
  <si>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</si>
  <si>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</si>
  <si>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</si>
  <si>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</si>
  <si>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</si>
  <si>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</si>
  <si>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</si>
  <si>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</si>
  <si>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</si>
  <si>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</si>
  <si>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</si>
  <si>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</si>
  <si>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</si>
  <si>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</si>
  <si>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</si>
  <si>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</si>
  <si>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</si>
  <si>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</si>
  <si>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</si>
  <si>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</si>
  <si>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</si>
  <si>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</si>
  <si>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</si>
  <si>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</si>
  <si>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</si>
  <si>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</si>
  <si>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</si>
  <si>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</si>
  <si>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</si>
  <si>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</si>
  <si>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</si>
  <si>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</si>
  <si>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</si>
  <si>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</si>
  <si>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</si>
  <si>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</si>
  <si>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</si>
  <si>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</si>
  <si>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</si>
  <si>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</si>
  <si>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</si>
  <si>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</si>
  <si>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</si>
  <si>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</si>
  <si>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</si>
  <si>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</si>
  <si>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</si>
  <si>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</si>
  <si>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</si>
  <si>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</si>
  <si>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</si>
  <si>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</si>
  <si>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</si>
  <si>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</si>
  <si>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</si>
  <si>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</si>
  <si>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</si>
  <si>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</si>
  <si>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</si>
  <si>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</si>
  <si>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</si>
  <si>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</si>
  <si>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</si>
  <si>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</si>
  <si>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</si>
  <si>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</si>
  <si>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</si>
  <si>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</si>
  <si>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</si>
  <si>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</si>
  <si>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</si>
  <si>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</si>
  <si>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</si>
  <si>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</si>
  <si>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</si>
  <si>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</si>
  <si>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</si>
  <si>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</si>
  <si>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</si>
  <si>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</si>
  <si>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</si>
  <si>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</si>
  <si>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</si>
  <si>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</si>
  <si>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</si>
  <si>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</si>
  <si>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</si>
  <si>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</si>
  <si>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</si>
  <si>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</si>
  <si>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</si>
  <si>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</si>
  <si>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</si>
  <si>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</si>
  <si>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</si>
  <si>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</si>
  <si>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</si>
  <si>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</si>
  <si>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</si>
  <si>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</si>
  <si>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</si>
  <si>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</si>
  <si>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</si>
  <si>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</si>
  <si>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</si>
  <si>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</si>
  <si>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</si>
  <si>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</si>
  <si>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</si>
  <si>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</si>
  <si>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</si>
  <si>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</si>
  <si>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</si>
  <si>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</si>
  <si>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</si>
  <si>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Municipios del Departamento de Quetzaltenango</t>
  </si>
  <si>
    <t>24 - 09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</si>
</sst>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#,##0;[Red]#,##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horizontal="right"/>
    </xf>
    <xf numFmtId="170" fontId="0" fillId="3" borderId="1" xfId="0" applyNumberFormat="1" applyFont="1" applyFill="1" applyBorder="1" applyAlignment="1">
      <alignment horizontal="right"/>
    </xf>
    <xf numFmtId="169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3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7</xdr:row>
      <xdr:rowOff>133350</xdr:rowOff>
    </xdr:from>
    <xdr:to>
      <xdr:col>22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showGridLines="0" tabSelected="1" zoomScale="40" zoomScaleNormal="40" workbookViewId="0" topLeftCell="A1">
      <selection activeCell="G22" sqref="G22"/>
    </sheetView>
  </sheetViews>
  <sheetFormatPr defaultColWidth="11.421875" defaultRowHeight="12.75"/>
  <cols>
    <col min="1" max="1" width="3.00390625" style="0" customWidth="1"/>
    <col min="4" max="4" width="30.140625" style="0" customWidth="1"/>
    <col min="5" max="5" width="12.421875" style="0" customWidth="1"/>
    <col min="6" max="6" width="14.140625" style="0" customWidth="1"/>
    <col min="7" max="7" width="9.7109375" style="0" customWidth="1"/>
    <col min="8" max="8" width="11.8515625" style="0" customWidth="1"/>
    <col min="9" max="15" width="9.7109375" style="0" customWidth="1"/>
    <col min="16" max="16" width="15.00390625" style="0" customWidth="1"/>
    <col min="17" max="17" width="12.57421875" style="0" customWidth="1"/>
    <col min="19" max="19" width="9.28125" style="0" customWidth="1"/>
    <col min="20" max="20" width="15.00390625" style="0" bestFit="1" customWidth="1"/>
    <col min="21" max="21" width="14.7109375" style="0" customWidth="1"/>
    <col min="23" max="23" width="18.7109375" style="0" customWidth="1"/>
    <col min="24" max="24" width="15.8515625" style="0" customWidth="1"/>
    <col min="29" max="29" width="13.140625" style="0" customWidth="1"/>
    <col min="30" max="30" width="14.140625" style="0" customWidth="1"/>
    <col min="35" max="35" width="14.00390625" style="0" customWidth="1"/>
  </cols>
  <sheetData>
    <row r="1" spans="2:30" ht="12.7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2.7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2.75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2.75">
      <c r="B5" s="1"/>
      <c r="C5" s="1"/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2.75">
      <c r="B6" s="50" t="s">
        <v>4</v>
      </c>
      <c r="C6" s="51"/>
      <c r="D6" s="46"/>
      <c r="E6" s="16" t="s">
        <v>129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1"/>
      <c r="S6" s="1"/>
      <c r="T6" s="2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s="23" customFormat="1" ht="12.75">
      <c r="B8" s="17" t="s">
        <v>5</v>
      </c>
      <c r="C8" s="18"/>
      <c r="D8" s="19" t="s">
        <v>38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1"/>
      <c r="V8" s="21"/>
      <c r="W8" s="21"/>
      <c r="X8" s="21"/>
      <c r="Y8" s="21"/>
      <c r="Z8" s="22"/>
      <c r="AA8" s="22"/>
      <c r="AB8" s="22"/>
      <c r="AC8" s="22"/>
      <c r="AD8" s="22"/>
    </row>
    <row r="9" spans="2:30" s="29" customFormat="1" ht="12.75">
      <c r="B9" s="24" t="s">
        <v>6</v>
      </c>
      <c r="C9" s="25"/>
      <c r="D9" s="26" t="s">
        <v>39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7"/>
      <c r="U9" s="25"/>
      <c r="V9" s="25"/>
      <c r="W9" s="25"/>
      <c r="X9" s="25"/>
      <c r="Y9" s="25"/>
      <c r="Z9" s="28"/>
      <c r="AA9" s="28"/>
      <c r="AB9" s="28"/>
      <c r="AC9" s="28"/>
      <c r="AD9" s="28"/>
    </row>
    <row r="10" spans="2:30" s="29" customFormat="1" ht="12.75">
      <c r="B10" s="24"/>
      <c r="C10" s="25"/>
      <c r="D10" s="26" t="s">
        <v>40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7"/>
      <c r="U10" s="25"/>
      <c r="V10" s="25"/>
      <c r="W10" s="25"/>
      <c r="X10" s="25"/>
      <c r="Y10" s="25"/>
      <c r="Z10" s="28"/>
      <c r="AA10" s="28"/>
      <c r="AB10" s="28"/>
      <c r="AC10" s="28"/>
      <c r="AD10" s="28"/>
    </row>
    <row r="11" spans="2:30" s="23" customFormat="1" ht="12.75">
      <c r="B11" s="30" t="s">
        <v>7</v>
      </c>
      <c r="C11" s="21"/>
      <c r="D11" s="21" t="s">
        <v>128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1"/>
      <c r="U11" s="21"/>
      <c r="V11" s="21"/>
      <c r="W11" s="21"/>
      <c r="X11" s="21"/>
      <c r="Y11" s="21"/>
      <c r="Z11" s="22"/>
      <c r="AA11" s="22"/>
      <c r="AB11" s="22"/>
      <c r="AC11" s="22"/>
      <c r="AD11" s="22"/>
    </row>
    <row r="12" spans="2:30" s="23" customFormat="1" ht="12.75">
      <c r="B12" s="30" t="s">
        <v>8</v>
      </c>
      <c r="C12" s="21"/>
      <c r="D12" s="32">
        <v>2002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31"/>
      <c r="U12" s="21"/>
      <c r="V12" s="21"/>
      <c r="W12" s="21"/>
      <c r="X12" s="21"/>
      <c r="Y12" s="21"/>
      <c r="Z12" s="22"/>
      <c r="AA12" s="22"/>
      <c r="AB12" s="22"/>
      <c r="AC12" s="22"/>
      <c r="AD12" s="22"/>
    </row>
    <row r="13" spans="2:30" s="23" customFormat="1" ht="12.75">
      <c r="B13" s="30" t="s">
        <v>9</v>
      </c>
      <c r="C13" s="21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31"/>
      <c r="U13" s="21"/>
      <c r="V13" s="21"/>
      <c r="W13" s="21"/>
      <c r="X13" s="21"/>
      <c r="Y13" s="21"/>
      <c r="Z13" s="22"/>
      <c r="AA13" s="22"/>
      <c r="AB13" s="22"/>
      <c r="AC13" s="22"/>
      <c r="AD13" s="22"/>
    </row>
    <row r="14" spans="2:30" s="23" customFormat="1" ht="12.75">
      <c r="B14" s="33" t="s">
        <v>11</v>
      </c>
      <c r="C14" s="34"/>
      <c r="D14" s="34" t="s">
        <v>41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21"/>
      <c r="V14" s="21"/>
      <c r="W14" s="21"/>
      <c r="X14" s="21"/>
      <c r="Y14" s="21"/>
      <c r="Z14" s="22"/>
      <c r="AA14" s="22"/>
      <c r="AB14" s="22"/>
      <c r="AC14" s="22"/>
      <c r="AD14" s="22"/>
    </row>
    <row r="15" spans="2:30" s="23" customFormat="1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6"/>
      <c r="AB15" s="22"/>
      <c r="AC15" s="22"/>
      <c r="AD15" s="22"/>
    </row>
    <row r="16" spans="2:30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7"/>
      <c r="W16" s="7"/>
      <c r="X16" s="7"/>
      <c r="Y16" s="7"/>
      <c r="Z16" s="7"/>
      <c r="AA16" s="7"/>
      <c r="AB16" s="7"/>
      <c r="AC16" s="7"/>
      <c r="AD16" s="7"/>
    </row>
    <row r="17" spans="2:30" ht="36" customHeight="1">
      <c r="B17" s="8"/>
      <c r="C17" s="8"/>
      <c r="D17" s="8"/>
      <c r="E17" s="8"/>
      <c r="F17" s="12" t="s">
        <v>78</v>
      </c>
      <c r="G17" s="12" t="s">
        <v>79</v>
      </c>
      <c r="H17" s="12" t="s">
        <v>80</v>
      </c>
      <c r="I17" s="12" t="s">
        <v>81</v>
      </c>
      <c r="J17" s="12" t="s">
        <v>82</v>
      </c>
      <c r="K17" s="12" t="s">
        <v>83</v>
      </c>
      <c r="L17" s="12" t="s">
        <v>84</v>
      </c>
      <c r="M17" s="12" t="s">
        <v>85</v>
      </c>
      <c r="N17" s="12" t="s">
        <v>86</v>
      </c>
      <c r="O17" s="12" t="s">
        <v>87</v>
      </c>
      <c r="P17" s="12" t="s">
        <v>88</v>
      </c>
      <c r="Q17" s="12" t="s">
        <v>89</v>
      </c>
      <c r="R17" s="12" t="s">
        <v>90</v>
      </c>
      <c r="S17" s="12" t="s">
        <v>91</v>
      </c>
      <c r="T17" s="12" t="s">
        <v>92</v>
      </c>
      <c r="U17" s="12" t="s">
        <v>93</v>
      </c>
      <c r="V17" s="12" t="s">
        <v>94</v>
      </c>
      <c r="W17" s="12" t="s">
        <v>95</v>
      </c>
      <c r="X17" s="12" t="s">
        <v>96</v>
      </c>
      <c r="Y17" s="12" t="s">
        <v>97</v>
      </c>
      <c r="Z17" s="12" t="s">
        <v>98</v>
      </c>
      <c r="AA17" s="12" t="s">
        <v>99</v>
      </c>
      <c r="AB17" s="12" t="s">
        <v>100</v>
      </c>
      <c r="AC17" s="12" t="s">
        <v>101</v>
      </c>
      <c r="AD17" s="12" t="s">
        <v>102</v>
      </c>
    </row>
    <row r="18" spans="2:30" ht="12.75" customHeight="1">
      <c r="B18" s="52" t="s">
        <v>36</v>
      </c>
      <c r="C18" s="53"/>
      <c r="D18" s="54"/>
      <c r="E18" s="45" t="s">
        <v>37</v>
      </c>
      <c r="F18" s="13" t="s">
        <v>103</v>
      </c>
      <c r="G18" s="13" t="s">
        <v>104</v>
      </c>
      <c r="H18" s="13" t="s">
        <v>105</v>
      </c>
      <c r="I18" s="13" t="s">
        <v>106</v>
      </c>
      <c r="J18" s="13" t="s">
        <v>107</v>
      </c>
      <c r="K18" s="13" t="s">
        <v>108</v>
      </c>
      <c r="L18" s="13" t="s">
        <v>109</v>
      </c>
      <c r="M18" s="13" t="s">
        <v>110</v>
      </c>
      <c r="N18" s="13" t="s">
        <v>111</v>
      </c>
      <c r="O18" s="13" t="s">
        <v>112</v>
      </c>
      <c r="P18" s="13" t="s">
        <v>113</v>
      </c>
      <c r="Q18" s="13" t="s">
        <v>114</v>
      </c>
      <c r="R18" s="13" t="s">
        <v>115</v>
      </c>
      <c r="S18" s="13" t="s">
        <v>116</v>
      </c>
      <c r="T18" s="13" t="s">
        <v>117</v>
      </c>
      <c r="U18" s="13" t="s">
        <v>118</v>
      </c>
      <c r="V18" s="13" t="s">
        <v>119</v>
      </c>
      <c r="W18" s="13" t="s">
        <v>120</v>
      </c>
      <c r="X18" s="13" t="s">
        <v>121</v>
      </c>
      <c r="Y18" s="13" t="s">
        <v>122</v>
      </c>
      <c r="Z18" s="13" t="s">
        <v>123</v>
      </c>
      <c r="AA18" s="13" t="s">
        <v>124</v>
      </c>
      <c r="AB18" s="13" t="s">
        <v>125</v>
      </c>
      <c r="AC18" s="13" t="s">
        <v>126</v>
      </c>
      <c r="AD18" s="13" t="s">
        <v>127</v>
      </c>
    </row>
    <row r="19" spans="2:30" ht="12.75">
      <c r="B19" s="37" t="s">
        <v>45</v>
      </c>
      <c r="C19" s="38"/>
      <c r="D19" s="38"/>
      <c r="E19" s="15" t="s">
        <v>12</v>
      </c>
      <c r="F19" s="44">
        <v>47745</v>
      </c>
      <c r="G19" s="44">
        <v>5539</v>
      </c>
      <c r="H19" s="44">
        <v>6073</v>
      </c>
      <c r="I19" s="44">
        <v>4648</v>
      </c>
      <c r="J19" s="44">
        <v>1897</v>
      </c>
      <c r="K19" s="44">
        <v>1245</v>
      </c>
      <c r="L19" s="44">
        <v>1865</v>
      </c>
      <c r="M19" s="44">
        <v>2243</v>
      </c>
      <c r="N19" s="44">
        <v>10242</v>
      </c>
      <c r="O19" s="44">
        <v>1569</v>
      </c>
      <c r="P19" s="44">
        <v>6306</v>
      </c>
      <c r="Q19" s="44">
        <v>6196</v>
      </c>
      <c r="R19" s="44">
        <v>4239</v>
      </c>
      <c r="S19" s="44">
        <v>11068</v>
      </c>
      <c r="T19" s="44">
        <v>2417</v>
      </c>
      <c r="U19" s="44">
        <v>3663</v>
      </c>
      <c r="V19" s="44">
        <v>12863</v>
      </c>
      <c r="W19" s="44">
        <v>915</v>
      </c>
      <c r="X19" s="44">
        <v>7157</v>
      </c>
      <c r="Y19" s="44">
        <v>27966</v>
      </c>
      <c r="Z19" s="44">
        <v>6407</v>
      </c>
      <c r="AA19" s="44">
        <v>5442</v>
      </c>
      <c r="AB19" s="44">
        <v>4988</v>
      </c>
      <c r="AC19" s="44">
        <v>2926</v>
      </c>
      <c r="AD19" s="40">
        <f>SUM(F19:AC19)</f>
        <v>185619</v>
      </c>
    </row>
    <row r="20" spans="2:30" ht="12.75">
      <c r="B20" s="37" t="s">
        <v>46</v>
      </c>
      <c r="C20" s="38"/>
      <c r="D20" s="38"/>
      <c r="E20" s="15" t="s">
        <v>44</v>
      </c>
      <c r="F20" s="44">
        <v>47436</v>
      </c>
      <c r="G20" s="44">
        <v>5525</v>
      </c>
      <c r="H20" s="44">
        <v>6036</v>
      </c>
      <c r="I20" s="44">
        <v>4575</v>
      </c>
      <c r="J20" s="44">
        <v>1891</v>
      </c>
      <c r="K20" s="44">
        <v>1242</v>
      </c>
      <c r="L20" s="44">
        <v>1838</v>
      </c>
      <c r="M20" s="44">
        <v>2101</v>
      </c>
      <c r="N20" s="44">
        <v>10216</v>
      </c>
      <c r="O20" s="44">
        <v>1558</v>
      </c>
      <c r="P20" s="44">
        <v>6289</v>
      </c>
      <c r="Q20" s="44">
        <v>6156</v>
      </c>
      <c r="R20" s="44">
        <v>4233</v>
      </c>
      <c r="S20" s="44">
        <v>11017</v>
      </c>
      <c r="T20" s="44">
        <v>2391</v>
      </c>
      <c r="U20" s="44">
        <v>3657</v>
      </c>
      <c r="V20" s="44">
        <v>12813</v>
      </c>
      <c r="W20" s="44">
        <v>905</v>
      </c>
      <c r="X20" s="44">
        <v>7070</v>
      </c>
      <c r="Y20" s="44">
        <v>27700</v>
      </c>
      <c r="Z20" s="44">
        <v>6379</v>
      </c>
      <c r="AA20" s="44">
        <v>5410</v>
      </c>
      <c r="AB20" s="44">
        <v>4960</v>
      </c>
      <c r="AC20" s="44">
        <v>2926</v>
      </c>
      <c r="AD20" s="40">
        <f>SUM(F20:AC20)</f>
        <v>184324</v>
      </c>
    </row>
    <row r="21" spans="2:30" ht="12.75">
      <c r="B21" s="37" t="s">
        <v>47</v>
      </c>
      <c r="C21" s="38"/>
      <c r="D21" s="38"/>
      <c r="E21" s="15" t="s">
        <v>13</v>
      </c>
      <c r="F21" s="44">
        <v>30975</v>
      </c>
      <c r="G21" s="44">
        <v>3615</v>
      </c>
      <c r="H21" s="44">
        <v>4471</v>
      </c>
      <c r="I21" s="44">
        <v>3962</v>
      </c>
      <c r="J21" s="44">
        <v>1487</v>
      </c>
      <c r="K21" s="44">
        <v>921</v>
      </c>
      <c r="L21" s="44">
        <v>1245</v>
      </c>
      <c r="M21" s="44">
        <v>1351</v>
      </c>
      <c r="N21" s="44">
        <v>8539</v>
      </c>
      <c r="O21" s="44">
        <v>1153</v>
      </c>
      <c r="P21" s="44">
        <v>4025</v>
      </c>
      <c r="Q21" s="44">
        <v>4606</v>
      </c>
      <c r="R21" s="44">
        <v>3733</v>
      </c>
      <c r="S21" s="44">
        <v>8332</v>
      </c>
      <c r="T21" s="44">
        <v>1933</v>
      </c>
      <c r="U21" s="44">
        <v>2690</v>
      </c>
      <c r="V21" s="44">
        <v>8989</v>
      </c>
      <c r="W21" s="44">
        <v>704</v>
      </c>
      <c r="X21" s="44">
        <v>5126</v>
      </c>
      <c r="Y21" s="44">
        <v>20737</v>
      </c>
      <c r="Z21" s="44">
        <v>5321</v>
      </c>
      <c r="AA21" s="44">
        <v>4356</v>
      </c>
      <c r="AB21" s="44">
        <v>3514</v>
      </c>
      <c r="AC21" s="44">
        <v>2495</v>
      </c>
      <c r="AD21" s="40">
        <f>SUM(F21:AC21)</f>
        <v>134280</v>
      </c>
    </row>
    <row r="22" spans="2:30" ht="12.75">
      <c r="B22" s="37" t="s">
        <v>48</v>
      </c>
      <c r="C22" s="38"/>
      <c r="D22" s="38"/>
      <c r="E22" s="15" t="s">
        <v>14</v>
      </c>
      <c r="F22" s="44">
        <v>16770</v>
      </c>
      <c r="G22" s="44">
        <v>1924</v>
      </c>
      <c r="H22" s="44">
        <v>1602</v>
      </c>
      <c r="I22" s="44">
        <v>686</v>
      </c>
      <c r="J22" s="44">
        <v>410</v>
      </c>
      <c r="K22" s="44">
        <v>324</v>
      </c>
      <c r="L22" s="44">
        <v>620</v>
      </c>
      <c r="M22" s="44">
        <v>892</v>
      </c>
      <c r="N22" s="44">
        <v>1703</v>
      </c>
      <c r="O22" s="44">
        <v>416</v>
      </c>
      <c r="P22" s="44">
        <v>2281</v>
      </c>
      <c r="Q22" s="44">
        <v>1590</v>
      </c>
      <c r="R22" s="44">
        <v>506</v>
      </c>
      <c r="S22" s="44">
        <v>2736</v>
      </c>
      <c r="T22" s="44">
        <v>484</v>
      </c>
      <c r="U22" s="44">
        <v>973</v>
      </c>
      <c r="V22" s="44">
        <v>3874</v>
      </c>
      <c r="W22" s="44">
        <v>211</v>
      </c>
      <c r="X22" s="44">
        <v>2031</v>
      </c>
      <c r="Y22" s="44">
        <v>7229</v>
      </c>
      <c r="Z22" s="44">
        <v>1086</v>
      </c>
      <c r="AA22" s="44">
        <v>1086</v>
      </c>
      <c r="AB22" s="44">
        <v>1474</v>
      </c>
      <c r="AC22" s="44">
        <v>431</v>
      </c>
      <c r="AD22" s="40">
        <f>SUM(F22:AC22)</f>
        <v>51339</v>
      </c>
    </row>
    <row r="23" spans="2:30" s="9" customFormat="1" ht="14.25" customHeight="1">
      <c r="B23" s="47" t="s">
        <v>49</v>
      </c>
      <c r="C23" s="48"/>
      <c r="D23" s="49"/>
      <c r="E23" s="14" t="s">
        <v>15</v>
      </c>
      <c r="F23" s="41">
        <f>SUM(F21/F20)*100</f>
        <v>65.29850746268657</v>
      </c>
      <c r="G23" s="41">
        <f aca="true" t="shared" si="0" ref="G23:AD23">SUM(G21/G20)*100</f>
        <v>65.42986425339366</v>
      </c>
      <c r="H23" s="41">
        <f t="shared" si="0"/>
        <v>74.07223326706428</v>
      </c>
      <c r="I23" s="41">
        <f t="shared" si="0"/>
        <v>86.60109289617486</v>
      </c>
      <c r="J23" s="41">
        <f t="shared" si="0"/>
        <v>78.63564251718668</v>
      </c>
      <c r="K23" s="41">
        <f t="shared" si="0"/>
        <v>74.15458937198068</v>
      </c>
      <c r="L23" s="41">
        <f t="shared" si="0"/>
        <v>67.7366702937976</v>
      </c>
      <c r="M23" s="41">
        <f t="shared" si="0"/>
        <v>64.30271299381248</v>
      </c>
      <c r="N23" s="41">
        <f t="shared" si="0"/>
        <v>83.58457321848081</v>
      </c>
      <c r="O23" s="41">
        <f t="shared" si="0"/>
        <v>74.00513478818999</v>
      </c>
      <c r="P23" s="41">
        <f t="shared" si="0"/>
        <v>64.00063603116553</v>
      </c>
      <c r="Q23" s="41">
        <f t="shared" si="0"/>
        <v>74.82131254061079</v>
      </c>
      <c r="R23" s="41">
        <f t="shared" si="0"/>
        <v>88.1880463028585</v>
      </c>
      <c r="S23" s="41">
        <f t="shared" si="0"/>
        <v>75.62857402196606</v>
      </c>
      <c r="T23" s="41">
        <f t="shared" si="0"/>
        <v>80.84483479715601</v>
      </c>
      <c r="U23" s="41">
        <f t="shared" si="0"/>
        <v>73.5575608422204</v>
      </c>
      <c r="V23" s="41">
        <f t="shared" si="0"/>
        <v>70.15531101225318</v>
      </c>
      <c r="W23" s="41">
        <f t="shared" si="0"/>
        <v>77.79005524861878</v>
      </c>
      <c r="X23" s="41">
        <f t="shared" si="0"/>
        <v>72.5035360678925</v>
      </c>
      <c r="Y23" s="41">
        <f t="shared" si="0"/>
        <v>74.86281588447653</v>
      </c>
      <c r="Z23" s="41">
        <f t="shared" si="0"/>
        <v>83.41432826461828</v>
      </c>
      <c r="AA23" s="41">
        <f t="shared" si="0"/>
        <v>80.51756007393716</v>
      </c>
      <c r="AB23" s="41">
        <f t="shared" si="0"/>
        <v>70.84677419354838</v>
      </c>
      <c r="AC23" s="41">
        <f t="shared" si="0"/>
        <v>85.26999316473001</v>
      </c>
      <c r="AD23" s="41">
        <f t="shared" si="0"/>
        <v>72.84998155421974</v>
      </c>
    </row>
    <row r="24" spans="2:30" s="9" customFormat="1" ht="12.75">
      <c r="B24" s="47" t="s">
        <v>50</v>
      </c>
      <c r="C24" s="48"/>
      <c r="D24" s="49"/>
      <c r="E24" s="14" t="s">
        <v>16</v>
      </c>
      <c r="F24" s="41">
        <f>SUM(F22/F20)*100</f>
        <v>35.35289653427776</v>
      </c>
      <c r="G24" s="41">
        <f aca="true" t="shared" si="1" ref="G24:AD24">SUM(G22/G20)*100</f>
        <v>34.8235294117647</v>
      </c>
      <c r="H24" s="41">
        <f t="shared" si="1"/>
        <v>26.54075546719682</v>
      </c>
      <c r="I24" s="41">
        <f t="shared" si="1"/>
        <v>14.994535519125682</v>
      </c>
      <c r="J24" s="41">
        <f t="shared" si="1"/>
        <v>21.68164992067689</v>
      </c>
      <c r="K24" s="41">
        <f t="shared" si="1"/>
        <v>26.08695652173913</v>
      </c>
      <c r="L24" s="41">
        <f t="shared" si="1"/>
        <v>33.73231773667029</v>
      </c>
      <c r="M24" s="41">
        <f t="shared" si="1"/>
        <v>42.4559733460257</v>
      </c>
      <c r="N24" s="41">
        <f t="shared" si="1"/>
        <v>16.669929522317933</v>
      </c>
      <c r="O24" s="41">
        <f t="shared" si="1"/>
        <v>26.700898587933246</v>
      </c>
      <c r="P24" s="41">
        <f t="shared" si="1"/>
        <v>36.269677214183496</v>
      </c>
      <c r="Q24" s="41">
        <f t="shared" si="1"/>
        <v>25.828460038986357</v>
      </c>
      <c r="R24" s="41">
        <f t="shared" si="1"/>
        <v>11.953697141507206</v>
      </c>
      <c r="S24" s="41">
        <f t="shared" si="1"/>
        <v>24.83434691839884</v>
      </c>
      <c r="T24" s="41">
        <f t="shared" si="1"/>
        <v>20.242576327896277</v>
      </c>
      <c r="U24" s="41">
        <f t="shared" si="1"/>
        <v>26.606508066721357</v>
      </c>
      <c r="V24" s="41">
        <f t="shared" si="1"/>
        <v>30.234917661749783</v>
      </c>
      <c r="W24" s="41">
        <f t="shared" si="1"/>
        <v>23.314917127071823</v>
      </c>
      <c r="X24" s="41">
        <f t="shared" si="1"/>
        <v>28.727015558698728</v>
      </c>
      <c r="Y24" s="41">
        <f t="shared" si="1"/>
        <v>26.097472924187727</v>
      </c>
      <c r="Z24" s="41">
        <f t="shared" si="1"/>
        <v>17.02461200815175</v>
      </c>
      <c r="AA24" s="41">
        <f t="shared" si="1"/>
        <v>20.073937153419593</v>
      </c>
      <c r="AB24" s="41">
        <f t="shared" si="1"/>
        <v>29.717741935483872</v>
      </c>
      <c r="AC24" s="41">
        <f t="shared" si="1"/>
        <v>14.730006835269993</v>
      </c>
      <c r="AD24" s="41">
        <f t="shared" si="1"/>
        <v>27.852585664373603</v>
      </c>
    </row>
    <row r="25" spans="2:30" ht="14.25" customHeight="1">
      <c r="B25" s="47" t="s">
        <v>51</v>
      </c>
      <c r="C25" s="48"/>
      <c r="D25" s="49"/>
      <c r="E25" s="14" t="s">
        <v>52</v>
      </c>
      <c r="F25" s="39">
        <v>4284</v>
      </c>
      <c r="G25" s="39">
        <v>355</v>
      </c>
      <c r="H25" s="39">
        <v>1122</v>
      </c>
      <c r="I25" s="39">
        <v>3237</v>
      </c>
      <c r="J25" s="39">
        <v>1289</v>
      </c>
      <c r="K25" s="39">
        <v>273</v>
      </c>
      <c r="L25" s="39">
        <v>1257</v>
      </c>
      <c r="M25" s="39">
        <v>690</v>
      </c>
      <c r="N25" s="39">
        <v>6447</v>
      </c>
      <c r="O25" s="39">
        <v>298</v>
      </c>
      <c r="P25" s="39">
        <v>4364</v>
      </c>
      <c r="Q25" s="39">
        <v>5126</v>
      </c>
      <c r="R25" s="39">
        <v>2156</v>
      </c>
      <c r="S25" s="39">
        <v>2173</v>
      </c>
      <c r="T25" s="39">
        <v>1834</v>
      </c>
      <c r="U25" s="39">
        <v>2260</v>
      </c>
      <c r="V25" s="39">
        <v>8655</v>
      </c>
      <c r="W25" s="39">
        <v>261</v>
      </c>
      <c r="X25" s="39">
        <v>5262</v>
      </c>
      <c r="Y25" s="39">
        <v>10483</v>
      </c>
      <c r="Z25" s="39">
        <v>4908</v>
      </c>
      <c r="AA25" s="39">
        <v>3274</v>
      </c>
      <c r="AB25" s="39">
        <v>689</v>
      </c>
      <c r="AC25" s="39">
        <v>2321</v>
      </c>
      <c r="AD25" s="40">
        <f>SUM(F25:AC25)</f>
        <v>73018</v>
      </c>
    </row>
    <row r="26" spans="2:30" ht="15" customHeight="1">
      <c r="B26" s="47" t="s">
        <v>53</v>
      </c>
      <c r="C26" s="48"/>
      <c r="D26" s="49"/>
      <c r="E26" s="14" t="s">
        <v>17</v>
      </c>
      <c r="F26" s="39">
        <v>216</v>
      </c>
      <c r="G26" s="39">
        <v>2</v>
      </c>
      <c r="H26" s="39">
        <v>5</v>
      </c>
      <c r="I26" s="39">
        <v>6</v>
      </c>
      <c r="J26" s="39">
        <v>0</v>
      </c>
      <c r="K26" s="39">
        <v>7</v>
      </c>
      <c r="L26" s="39">
        <v>0</v>
      </c>
      <c r="M26" s="39">
        <v>3</v>
      </c>
      <c r="N26" s="39">
        <v>12</v>
      </c>
      <c r="O26" s="39">
        <v>1</v>
      </c>
      <c r="P26" s="39">
        <v>1</v>
      </c>
      <c r="Q26" s="39">
        <v>5</v>
      </c>
      <c r="R26" s="39">
        <v>0</v>
      </c>
      <c r="S26" s="39">
        <v>12</v>
      </c>
      <c r="T26" s="39">
        <v>0</v>
      </c>
      <c r="U26" s="39">
        <v>7</v>
      </c>
      <c r="V26" s="39">
        <v>9</v>
      </c>
      <c r="W26" s="39">
        <v>0</v>
      </c>
      <c r="X26" s="39">
        <v>4</v>
      </c>
      <c r="Y26" s="39">
        <v>17</v>
      </c>
      <c r="Z26" s="39">
        <v>4</v>
      </c>
      <c r="AA26" s="39">
        <v>5</v>
      </c>
      <c r="AB26" s="39">
        <v>1</v>
      </c>
      <c r="AC26" s="39">
        <v>1</v>
      </c>
      <c r="AD26" s="40">
        <f aca="true" t="shared" si="2" ref="AD26:AD37">SUM(F26:AC26)</f>
        <v>318</v>
      </c>
    </row>
    <row r="27" spans="2:30" ht="22.5" customHeight="1">
      <c r="B27" s="47" t="s">
        <v>54</v>
      </c>
      <c r="C27" s="48"/>
      <c r="D27" s="49"/>
      <c r="E27" s="14" t="s">
        <v>76</v>
      </c>
      <c r="F27" s="39">
        <v>8061</v>
      </c>
      <c r="G27" s="39">
        <v>2117</v>
      </c>
      <c r="H27" s="39">
        <v>859</v>
      </c>
      <c r="I27" s="39">
        <v>195</v>
      </c>
      <c r="J27" s="39">
        <v>59</v>
      </c>
      <c r="K27" s="39">
        <v>290</v>
      </c>
      <c r="L27" s="39">
        <v>156</v>
      </c>
      <c r="M27" s="39">
        <v>90</v>
      </c>
      <c r="N27" s="39">
        <v>545</v>
      </c>
      <c r="O27" s="39">
        <v>318</v>
      </c>
      <c r="P27" s="39">
        <v>1026</v>
      </c>
      <c r="Q27" s="39">
        <v>120</v>
      </c>
      <c r="R27" s="39">
        <v>143</v>
      </c>
      <c r="S27" s="39">
        <v>4469</v>
      </c>
      <c r="T27" s="39">
        <v>43</v>
      </c>
      <c r="U27" s="39">
        <v>329</v>
      </c>
      <c r="V27" s="39">
        <v>645</v>
      </c>
      <c r="W27" s="39">
        <v>114</v>
      </c>
      <c r="X27" s="39">
        <v>248</v>
      </c>
      <c r="Y27" s="39">
        <v>2728</v>
      </c>
      <c r="Z27" s="39">
        <v>263</v>
      </c>
      <c r="AA27" s="39">
        <v>453</v>
      </c>
      <c r="AB27" s="39">
        <v>621</v>
      </c>
      <c r="AC27" s="39">
        <v>101</v>
      </c>
      <c r="AD27" s="40">
        <f t="shared" si="2"/>
        <v>23993</v>
      </c>
    </row>
    <row r="28" spans="2:30" ht="18.75" customHeight="1">
      <c r="B28" s="47" t="s">
        <v>55</v>
      </c>
      <c r="C28" s="48"/>
      <c r="D28" s="49"/>
      <c r="E28" s="14" t="s">
        <v>18</v>
      </c>
      <c r="F28" s="39">
        <v>858</v>
      </c>
      <c r="G28" s="39">
        <v>42</v>
      </c>
      <c r="H28" s="39">
        <v>97</v>
      </c>
      <c r="I28" s="39">
        <v>13</v>
      </c>
      <c r="J28" s="39">
        <v>0</v>
      </c>
      <c r="K28" s="39">
        <v>3</v>
      </c>
      <c r="L28" s="39">
        <v>0</v>
      </c>
      <c r="M28" s="39">
        <v>9</v>
      </c>
      <c r="N28" s="39">
        <v>54</v>
      </c>
      <c r="O28" s="39">
        <v>34</v>
      </c>
      <c r="P28" s="39">
        <v>8</v>
      </c>
      <c r="Q28" s="39">
        <v>0</v>
      </c>
      <c r="R28" s="39">
        <v>8</v>
      </c>
      <c r="S28" s="39">
        <v>75</v>
      </c>
      <c r="T28" s="39">
        <v>1</v>
      </c>
      <c r="U28" s="39">
        <v>62</v>
      </c>
      <c r="V28" s="39">
        <v>156</v>
      </c>
      <c r="W28" s="39">
        <v>178</v>
      </c>
      <c r="X28" s="39">
        <v>22</v>
      </c>
      <c r="Y28" s="39">
        <v>322</v>
      </c>
      <c r="Z28" s="39">
        <v>19</v>
      </c>
      <c r="AA28" s="39">
        <v>19</v>
      </c>
      <c r="AB28" s="39">
        <v>89</v>
      </c>
      <c r="AC28" s="39">
        <v>5</v>
      </c>
      <c r="AD28" s="40">
        <f t="shared" si="2"/>
        <v>2074</v>
      </c>
    </row>
    <row r="29" spans="2:30" ht="12.75">
      <c r="B29" s="47" t="s">
        <v>56</v>
      </c>
      <c r="C29" s="48"/>
      <c r="D29" s="49"/>
      <c r="E29" s="14" t="s">
        <v>19</v>
      </c>
      <c r="F29" s="39">
        <v>4167</v>
      </c>
      <c r="G29" s="39">
        <v>279</v>
      </c>
      <c r="H29" s="39">
        <v>1147</v>
      </c>
      <c r="I29" s="39">
        <v>248</v>
      </c>
      <c r="J29" s="39">
        <v>91</v>
      </c>
      <c r="K29" s="39">
        <v>114</v>
      </c>
      <c r="L29" s="39">
        <v>198</v>
      </c>
      <c r="M29" s="39">
        <v>471</v>
      </c>
      <c r="N29" s="39">
        <v>1024</v>
      </c>
      <c r="O29" s="39">
        <v>208</v>
      </c>
      <c r="P29" s="39">
        <v>188</v>
      </c>
      <c r="Q29" s="39">
        <v>282</v>
      </c>
      <c r="R29" s="39">
        <v>65</v>
      </c>
      <c r="S29" s="39">
        <v>631</v>
      </c>
      <c r="T29" s="39">
        <v>113</v>
      </c>
      <c r="U29" s="39">
        <v>189</v>
      </c>
      <c r="V29" s="39">
        <v>669</v>
      </c>
      <c r="W29" s="39">
        <v>41</v>
      </c>
      <c r="X29" s="39">
        <v>390</v>
      </c>
      <c r="Y29" s="39">
        <v>1821</v>
      </c>
      <c r="Z29" s="39">
        <v>270</v>
      </c>
      <c r="AA29" s="39">
        <v>401</v>
      </c>
      <c r="AB29" s="39">
        <v>1104</v>
      </c>
      <c r="AC29" s="39">
        <v>181</v>
      </c>
      <c r="AD29" s="40">
        <f t="shared" si="2"/>
        <v>14292</v>
      </c>
    </row>
    <row r="30" spans="2:30" ht="23.25" customHeight="1">
      <c r="B30" s="47" t="s">
        <v>57</v>
      </c>
      <c r="C30" s="48"/>
      <c r="D30" s="49"/>
      <c r="E30" s="14" t="s">
        <v>20</v>
      </c>
      <c r="F30" s="39">
        <v>13189</v>
      </c>
      <c r="G30" s="39">
        <v>1230</v>
      </c>
      <c r="H30" s="39">
        <v>1755</v>
      </c>
      <c r="I30" s="39">
        <v>316</v>
      </c>
      <c r="J30" s="39">
        <v>75</v>
      </c>
      <c r="K30" s="39">
        <v>174</v>
      </c>
      <c r="L30" s="39">
        <v>106</v>
      </c>
      <c r="M30" s="39">
        <v>51</v>
      </c>
      <c r="N30" s="39">
        <v>948</v>
      </c>
      <c r="O30" s="39">
        <v>345</v>
      </c>
      <c r="P30" s="39">
        <v>450</v>
      </c>
      <c r="Q30" s="39">
        <v>260</v>
      </c>
      <c r="R30" s="39">
        <v>1630</v>
      </c>
      <c r="S30" s="39">
        <v>2123</v>
      </c>
      <c r="T30" s="39">
        <v>113</v>
      </c>
      <c r="U30" s="39">
        <v>599</v>
      </c>
      <c r="V30" s="39">
        <v>1173</v>
      </c>
      <c r="W30" s="39">
        <v>238</v>
      </c>
      <c r="X30" s="39">
        <v>500</v>
      </c>
      <c r="Y30" s="39">
        <v>6597</v>
      </c>
      <c r="Z30" s="39">
        <v>346</v>
      </c>
      <c r="AA30" s="39">
        <v>572</v>
      </c>
      <c r="AB30" s="39">
        <v>1120</v>
      </c>
      <c r="AC30" s="39">
        <v>118</v>
      </c>
      <c r="AD30" s="40">
        <f t="shared" si="2"/>
        <v>34028</v>
      </c>
    </row>
    <row r="31" spans="2:30" ht="27" customHeight="1">
      <c r="B31" s="47" t="s">
        <v>58</v>
      </c>
      <c r="C31" s="48"/>
      <c r="D31" s="49"/>
      <c r="E31" s="14" t="s">
        <v>21</v>
      </c>
      <c r="F31" s="39">
        <v>2208</v>
      </c>
      <c r="G31" s="39">
        <v>168</v>
      </c>
      <c r="H31" s="39">
        <v>175</v>
      </c>
      <c r="I31" s="39">
        <v>147</v>
      </c>
      <c r="J31" s="39">
        <v>75</v>
      </c>
      <c r="K31" s="39">
        <v>65</v>
      </c>
      <c r="L31" s="39">
        <v>47</v>
      </c>
      <c r="M31" s="39">
        <v>31</v>
      </c>
      <c r="N31" s="39">
        <v>275</v>
      </c>
      <c r="O31" s="39">
        <v>53</v>
      </c>
      <c r="P31" s="39">
        <v>70</v>
      </c>
      <c r="Q31" s="39">
        <v>102</v>
      </c>
      <c r="R31" s="39">
        <v>101</v>
      </c>
      <c r="S31" s="39">
        <v>270</v>
      </c>
      <c r="T31" s="39">
        <v>25</v>
      </c>
      <c r="U31" s="39">
        <v>89</v>
      </c>
      <c r="V31" s="39">
        <v>372</v>
      </c>
      <c r="W31" s="39">
        <v>5</v>
      </c>
      <c r="X31" s="39">
        <v>106</v>
      </c>
      <c r="Y31" s="39">
        <v>1111</v>
      </c>
      <c r="Z31" s="39">
        <v>120</v>
      </c>
      <c r="AA31" s="39">
        <v>105</v>
      </c>
      <c r="AB31" s="39">
        <v>213</v>
      </c>
      <c r="AC31" s="39">
        <v>56</v>
      </c>
      <c r="AD31" s="40">
        <f t="shared" si="2"/>
        <v>5989</v>
      </c>
    </row>
    <row r="32" spans="2:30" ht="25.5" customHeight="1">
      <c r="B32" s="47" t="s">
        <v>59</v>
      </c>
      <c r="C32" s="48"/>
      <c r="D32" s="49"/>
      <c r="E32" s="14" t="s">
        <v>22</v>
      </c>
      <c r="F32" s="39">
        <v>3108</v>
      </c>
      <c r="G32" s="39">
        <v>161</v>
      </c>
      <c r="H32" s="39">
        <v>134</v>
      </c>
      <c r="I32" s="39">
        <v>33</v>
      </c>
      <c r="J32" s="39">
        <v>3</v>
      </c>
      <c r="K32" s="39">
        <v>17</v>
      </c>
      <c r="L32" s="39">
        <v>39</v>
      </c>
      <c r="M32" s="39">
        <v>7</v>
      </c>
      <c r="N32" s="39">
        <v>96</v>
      </c>
      <c r="O32" s="39">
        <v>36</v>
      </c>
      <c r="P32" s="39">
        <v>24</v>
      </c>
      <c r="Q32" s="39">
        <v>22</v>
      </c>
      <c r="R32" s="39">
        <v>13</v>
      </c>
      <c r="S32" s="39">
        <v>142</v>
      </c>
      <c r="T32" s="39">
        <v>5</v>
      </c>
      <c r="U32" s="39">
        <v>17</v>
      </c>
      <c r="V32" s="39">
        <v>148</v>
      </c>
      <c r="W32" s="39">
        <v>7</v>
      </c>
      <c r="X32" s="39">
        <v>101</v>
      </c>
      <c r="Y32" s="39">
        <v>869</v>
      </c>
      <c r="Z32" s="39">
        <v>48</v>
      </c>
      <c r="AA32" s="39">
        <v>67</v>
      </c>
      <c r="AB32" s="39">
        <v>159</v>
      </c>
      <c r="AC32" s="39">
        <v>10</v>
      </c>
      <c r="AD32" s="40">
        <f t="shared" si="2"/>
        <v>5266</v>
      </c>
    </row>
    <row r="33" spans="2:30" ht="17.25" customHeight="1">
      <c r="B33" s="47" t="s">
        <v>60</v>
      </c>
      <c r="C33" s="48"/>
      <c r="D33" s="49"/>
      <c r="E33" s="14" t="s">
        <v>23</v>
      </c>
      <c r="F33" s="39">
        <v>1836</v>
      </c>
      <c r="G33" s="39">
        <v>110</v>
      </c>
      <c r="H33" s="39">
        <v>136</v>
      </c>
      <c r="I33" s="39">
        <v>71</v>
      </c>
      <c r="J33" s="39">
        <v>22</v>
      </c>
      <c r="K33" s="39">
        <v>45</v>
      </c>
      <c r="L33" s="39">
        <v>9</v>
      </c>
      <c r="M33" s="39">
        <v>9</v>
      </c>
      <c r="N33" s="39">
        <v>119</v>
      </c>
      <c r="O33" s="39">
        <v>63</v>
      </c>
      <c r="P33" s="39">
        <v>13</v>
      </c>
      <c r="Q33" s="39">
        <v>15</v>
      </c>
      <c r="R33" s="39">
        <v>17</v>
      </c>
      <c r="S33" s="39">
        <v>187</v>
      </c>
      <c r="T33" s="39">
        <v>7</v>
      </c>
      <c r="U33" s="39">
        <v>38</v>
      </c>
      <c r="V33" s="39">
        <v>162</v>
      </c>
      <c r="W33" s="39">
        <v>9</v>
      </c>
      <c r="X33" s="39">
        <v>108</v>
      </c>
      <c r="Y33" s="39">
        <v>570</v>
      </c>
      <c r="Z33" s="39">
        <v>65</v>
      </c>
      <c r="AA33" s="39">
        <v>99</v>
      </c>
      <c r="AB33" s="39">
        <v>144</v>
      </c>
      <c r="AC33" s="39">
        <v>20</v>
      </c>
      <c r="AD33" s="40">
        <f t="shared" si="2"/>
        <v>3874</v>
      </c>
    </row>
    <row r="34" spans="2:30" ht="16.5" customHeight="1">
      <c r="B34" s="47" t="s">
        <v>61</v>
      </c>
      <c r="C34" s="48"/>
      <c r="D34" s="49"/>
      <c r="E34" s="14" t="s">
        <v>42</v>
      </c>
      <c r="F34" s="39">
        <v>3269</v>
      </c>
      <c r="G34" s="39">
        <v>204</v>
      </c>
      <c r="H34" s="39">
        <v>178</v>
      </c>
      <c r="I34" s="39">
        <v>125</v>
      </c>
      <c r="J34" s="39">
        <v>37</v>
      </c>
      <c r="K34" s="39">
        <v>172</v>
      </c>
      <c r="L34" s="39">
        <v>10</v>
      </c>
      <c r="M34" s="39">
        <v>16</v>
      </c>
      <c r="N34" s="39">
        <v>278</v>
      </c>
      <c r="O34" s="39">
        <v>45</v>
      </c>
      <c r="P34" s="39">
        <v>39</v>
      </c>
      <c r="Q34" s="39">
        <v>43</v>
      </c>
      <c r="R34" s="39">
        <v>18</v>
      </c>
      <c r="S34" s="39">
        <v>295</v>
      </c>
      <c r="T34" s="39">
        <v>58</v>
      </c>
      <c r="U34" s="39">
        <v>18</v>
      </c>
      <c r="V34" s="39">
        <v>182</v>
      </c>
      <c r="W34" s="39">
        <v>12</v>
      </c>
      <c r="X34" s="39">
        <v>122</v>
      </c>
      <c r="Y34" s="39">
        <v>884</v>
      </c>
      <c r="Z34" s="39">
        <v>129</v>
      </c>
      <c r="AA34" s="39">
        <v>119</v>
      </c>
      <c r="AB34" s="39">
        <v>195</v>
      </c>
      <c r="AC34" s="39">
        <v>18</v>
      </c>
      <c r="AD34" s="40">
        <f t="shared" si="2"/>
        <v>6466</v>
      </c>
    </row>
    <row r="35" spans="2:30" ht="24" customHeight="1">
      <c r="B35" s="47" t="s">
        <v>62</v>
      </c>
      <c r="C35" s="48"/>
      <c r="D35" s="49"/>
      <c r="E35" s="14" t="s">
        <v>24</v>
      </c>
      <c r="F35" s="39">
        <v>5833</v>
      </c>
      <c r="G35" s="39">
        <v>808</v>
      </c>
      <c r="H35" s="39">
        <v>373</v>
      </c>
      <c r="I35" s="39">
        <v>157</v>
      </c>
      <c r="J35" s="39">
        <v>236</v>
      </c>
      <c r="K35" s="39">
        <v>66</v>
      </c>
      <c r="L35" s="39">
        <v>13</v>
      </c>
      <c r="M35" s="39">
        <v>806</v>
      </c>
      <c r="N35" s="39">
        <v>391</v>
      </c>
      <c r="O35" s="39">
        <v>154</v>
      </c>
      <c r="P35" s="39">
        <v>82</v>
      </c>
      <c r="Q35" s="39">
        <v>138</v>
      </c>
      <c r="R35" s="39">
        <v>68</v>
      </c>
      <c r="S35" s="39">
        <v>535</v>
      </c>
      <c r="T35" s="39">
        <v>189</v>
      </c>
      <c r="U35" s="39">
        <v>38</v>
      </c>
      <c r="V35" s="39">
        <v>595</v>
      </c>
      <c r="W35" s="39">
        <v>29</v>
      </c>
      <c r="X35" s="39">
        <v>194</v>
      </c>
      <c r="Y35" s="39">
        <v>2197</v>
      </c>
      <c r="Z35" s="39">
        <v>188</v>
      </c>
      <c r="AA35" s="39">
        <v>279</v>
      </c>
      <c r="AB35" s="39">
        <v>567</v>
      </c>
      <c r="AC35" s="39">
        <v>76</v>
      </c>
      <c r="AD35" s="40">
        <f t="shared" si="2"/>
        <v>14012</v>
      </c>
    </row>
    <row r="36" spans="2:30" ht="12.75">
      <c r="B36" s="47" t="s">
        <v>63</v>
      </c>
      <c r="C36" s="48"/>
      <c r="D36" s="49"/>
      <c r="E36" s="14" t="s">
        <v>25</v>
      </c>
      <c r="F36" s="39">
        <v>89</v>
      </c>
      <c r="G36" s="39">
        <v>2</v>
      </c>
      <c r="H36" s="39">
        <v>3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2</v>
      </c>
      <c r="O36" s="39">
        <v>0</v>
      </c>
      <c r="P36" s="39">
        <v>1</v>
      </c>
      <c r="Q36" s="39">
        <v>1</v>
      </c>
      <c r="R36" s="39">
        <v>1</v>
      </c>
      <c r="S36" s="39">
        <v>3</v>
      </c>
      <c r="T36" s="39">
        <v>0</v>
      </c>
      <c r="U36" s="39">
        <v>1</v>
      </c>
      <c r="V36" s="39">
        <v>0</v>
      </c>
      <c r="W36" s="39">
        <v>1</v>
      </c>
      <c r="X36" s="39">
        <v>0</v>
      </c>
      <c r="Y36" s="39">
        <v>5</v>
      </c>
      <c r="Z36" s="39">
        <v>0</v>
      </c>
      <c r="AA36" s="39">
        <v>0</v>
      </c>
      <c r="AB36" s="39">
        <v>8</v>
      </c>
      <c r="AC36" s="39">
        <v>0</v>
      </c>
      <c r="AD36" s="40">
        <f t="shared" si="2"/>
        <v>117</v>
      </c>
    </row>
    <row r="37" spans="2:30" ht="14.25" customHeight="1">
      <c r="B37" s="47" t="s">
        <v>64</v>
      </c>
      <c r="C37" s="48"/>
      <c r="D37" s="49"/>
      <c r="E37" s="14" t="s">
        <v>26</v>
      </c>
      <c r="F37" s="39">
        <v>488</v>
      </c>
      <c r="G37" s="39">
        <v>49</v>
      </c>
      <c r="H37" s="39">
        <v>60</v>
      </c>
      <c r="I37" s="39">
        <v>48</v>
      </c>
      <c r="J37" s="39">
        <v>4</v>
      </c>
      <c r="K37" s="39">
        <v>17</v>
      </c>
      <c r="L37" s="39">
        <v>10</v>
      </c>
      <c r="M37" s="39">
        <v>22</v>
      </c>
      <c r="N37" s="39">
        <v>28</v>
      </c>
      <c r="O37" s="39">
        <v>6</v>
      </c>
      <c r="P37" s="39">
        <v>24</v>
      </c>
      <c r="Q37" s="39">
        <v>47</v>
      </c>
      <c r="R37" s="39">
        <v>14</v>
      </c>
      <c r="S37" s="39">
        <v>110</v>
      </c>
      <c r="T37" s="39">
        <v>6</v>
      </c>
      <c r="U37" s="39">
        <v>13</v>
      </c>
      <c r="V37" s="39">
        <v>59</v>
      </c>
      <c r="W37" s="39">
        <v>16</v>
      </c>
      <c r="X37" s="39">
        <v>34</v>
      </c>
      <c r="Y37" s="39">
        <v>246</v>
      </c>
      <c r="Z37" s="39">
        <v>29</v>
      </c>
      <c r="AA37" s="39">
        <v>27</v>
      </c>
      <c r="AB37" s="39">
        <v>61</v>
      </c>
      <c r="AC37" s="39">
        <v>19</v>
      </c>
      <c r="AD37" s="40">
        <f t="shared" si="2"/>
        <v>1437</v>
      </c>
    </row>
    <row r="38" spans="2:30" s="9" customFormat="1" ht="23.25" customHeight="1">
      <c r="B38" s="47" t="s">
        <v>65</v>
      </c>
      <c r="C38" s="48"/>
      <c r="D38" s="49"/>
      <c r="E38" s="14" t="s">
        <v>27</v>
      </c>
      <c r="F38" s="42">
        <f>(F25/F20)*100</f>
        <v>9.031115608398684</v>
      </c>
      <c r="G38" s="42">
        <f>(G25/G20)*100</f>
        <v>6.4253393665158365</v>
      </c>
      <c r="H38" s="42">
        <f aca="true" t="shared" si="3" ref="H38:AD38">(H25/H20)*100</f>
        <v>18.588469184890656</v>
      </c>
      <c r="I38" s="42">
        <f t="shared" si="3"/>
        <v>70.75409836065573</v>
      </c>
      <c r="J38" s="42">
        <f t="shared" si="3"/>
        <v>68.16499206768906</v>
      </c>
      <c r="K38" s="42">
        <f t="shared" si="3"/>
        <v>21.980676328502415</v>
      </c>
      <c r="L38" s="42">
        <f t="shared" si="3"/>
        <v>68.38955386289445</v>
      </c>
      <c r="M38" s="42">
        <f t="shared" si="3"/>
        <v>32.841504045692524</v>
      </c>
      <c r="N38" s="42">
        <f t="shared" si="3"/>
        <v>63.10689115113547</v>
      </c>
      <c r="O38" s="42">
        <f t="shared" si="3"/>
        <v>19.127086007702182</v>
      </c>
      <c r="P38" s="42">
        <f t="shared" si="3"/>
        <v>69.39100015900779</v>
      </c>
      <c r="Q38" s="42">
        <f t="shared" si="3"/>
        <v>83.26835607537362</v>
      </c>
      <c r="R38" s="42">
        <f t="shared" si="3"/>
        <v>50.93314434207418</v>
      </c>
      <c r="S38" s="42">
        <f t="shared" si="3"/>
        <v>19.724062812017788</v>
      </c>
      <c r="T38" s="42">
        <f t="shared" si="3"/>
        <v>76.7043078209954</v>
      </c>
      <c r="U38" s="42">
        <f t="shared" si="3"/>
        <v>61.79928903472792</v>
      </c>
      <c r="V38" s="42">
        <f t="shared" si="3"/>
        <v>67.54858346991337</v>
      </c>
      <c r="W38" s="42">
        <f t="shared" si="3"/>
        <v>28.839779005524864</v>
      </c>
      <c r="X38" s="42">
        <f t="shared" si="3"/>
        <v>74.42715700141443</v>
      </c>
      <c r="Y38" s="42">
        <f t="shared" si="3"/>
        <v>37.844765342960294</v>
      </c>
      <c r="Z38" s="42">
        <f t="shared" si="3"/>
        <v>76.93995924126038</v>
      </c>
      <c r="AA38" s="42">
        <f t="shared" si="3"/>
        <v>60.51756007393715</v>
      </c>
      <c r="AB38" s="42">
        <f t="shared" si="3"/>
        <v>13.891129032258064</v>
      </c>
      <c r="AC38" s="42">
        <f t="shared" si="3"/>
        <v>79.32330827067669</v>
      </c>
      <c r="AD38" s="42">
        <f t="shared" si="3"/>
        <v>39.61394066969033</v>
      </c>
    </row>
    <row r="39" spans="2:30" s="9" customFormat="1" ht="24" customHeight="1">
      <c r="B39" s="47" t="s">
        <v>66</v>
      </c>
      <c r="C39" s="48"/>
      <c r="D39" s="49"/>
      <c r="E39" s="14" t="s">
        <v>28</v>
      </c>
      <c r="F39" s="42">
        <f>(F26/F20)*100</f>
        <v>0.4553503668100177</v>
      </c>
      <c r="G39" s="42">
        <f>(G26/G20)*100</f>
        <v>0.03619909502262443</v>
      </c>
      <c r="H39" s="42">
        <f aca="true" t="shared" si="4" ref="H39:AD39">(H26/H20)*100</f>
        <v>0.08283631544068919</v>
      </c>
      <c r="I39" s="42">
        <f t="shared" si="4"/>
        <v>0.13114754098360656</v>
      </c>
      <c r="J39" s="42">
        <f t="shared" si="4"/>
        <v>0</v>
      </c>
      <c r="K39" s="42">
        <f t="shared" si="4"/>
        <v>0.5636070853462157</v>
      </c>
      <c r="L39" s="42">
        <f t="shared" si="4"/>
        <v>0</v>
      </c>
      <c r="M39" s="42">
        <f t="shared" si="4"/>
        <v>0.14278914802475012</v>
      </c>
      <c r="N39" s="42">
        <f t="shared" si="4"/>
        <v>0.11746280344557558</v>
      </c>
      <c r="O39" s="42">
        <f t="shared" si="4"/>
        <v>0.06418485237483953</v>
      </c>
      <c r="P39" s="42">
        <f t="shared" si="4"/>
        <v>0.01590077913817777</v>
      </c>
      <c r="Q39" s="42">
        <f t="shared" si="4"/>
        <v>0.08122157244964262</v>
      </c>
      <c r="R39" s="42">
        <f t="shared" si="4"/>
        <v>0</v>
      </c>
      <c r="S39" s="42">
        <f t="shared" si="4"/>
        <v>0.10892257420350368</v>
      </c>
      <c r="T39" s="42">
        <f t="shared" si="4"/>
        <v>0</v>
      </c>
      <c r="U39" s="42">
        <f t="shared" si="4"/>
        <v>0.1914137270987148</v>
      </c>
      <c r="V39" s="42">
        <f t="shared" si="4"/>
        <v>0.07024116132053383</v>
      </c>
      <c r="W39" s="42">
        <f t="shared" si="4"/>
        <v>0</v>
      </c>
      <c r="X39" s="42">
        <f t="shared" si="4"/>
        <v>0.056577086280056574</v>
      </c>
      <c r="Y39" s="42">
        <f t="shared" si="4"/>
        <v>0.061371841155234655</v>
      </c>
      <c r="Z39" s="42">
        <f t="shared" si="4"/>
        <v>0.06270575325286096</v>
      </c>
      <c r="AA39" s="42">
        <f t="shared" si="4"/>
        <v>0.09242144177449169</v>
      </c>
      <c r="AB39" s="42">
        <f t="shared" si="4"/>
        <v>0.020161290322580645</v>
      </c>
      <c r="AC39" s="42">
        <f t="shared" si="4"/>
        <v>0.03417634996582365</v>
      </c>
      <c r="AD39" s="42">
        <f t="shared" si="4"/>
        <v>0.1725222976931924</v>
      </c>
    </row>
    <row r="40" spans="2:30" s="9" customFormat="1" ht="24" customHeight="1">
      <c r="B40" s="47" t="s">
        <v>67</v>
      </c>
      <c r="C40" s="48"/>
      <c r="D40" s="49"/>
      <c r="E40" s="14" t="s">
        <v>29</v>
      </c>
      <c r="F40" s="42">
        <f>(F27/F20)*100</f>
        <v>16.993422716923856</v>
      </c>
      <c r="G40" s="42">
        <f>(G27/G20)*100</f>
        <v>38.31674208144796</v>
      </c>
      <c r="H40" s="42">
        <f aca="true" t="shared" si="5" ref="H40:AD40">(H27/H20)*100</f>
        <v>14.231278992710406</v>
      </c>
      <c r="I40" s="42">
        <f t="shared" si="5"/>
        <v>4.2622950819672125</v>
      </c>
      <c r="J40" s="42">
        <f t="shared" si="5"/>
        <v>3.120042305658382</v>
      </c>
      <c r="K40" s="42">
        <f t="shared" si="5"/>
        <v>23.349436392914654</v>
      </c>
      <c r="L40" s="42">
        <f t="shared" si="5"/>
        <v>8.487486398258977</v>
      </c>
      <c r="M40" s="42">
        <f t="shared" si="5"/>
        <v>4.283674440742503</v>
      </c>
      <c r="N40" s="42">
        <f t="shared" si="5"/>
        <v>5.3347689898198905</v>
      </c>
      <c r="O40" s="42">
        <f t="shared" si="5"/>
        <v>20.410783055198973</v>
      </c>
      <c r="P40" s="42">
        <f t="shared" si="5"/>
        <v>16.314199395770395</v>
      </c>
      <c r="Q40" s="42">
        <f t="shared" si="5"/>
        <v>1.949317738791423</v>
      </c>
      <c r="R40" s="42">
        <f t="shared" si="5"/>
        <v>3.378218757382471</v>
      </c>
      <c r="S40" s="42">
        <f t="shared" si="5"/>
        <v>40.56458200962149</v>
      </c>
      <c r="T40" s="42">
        <f t="shared" si="5"/>
        <v>1.7984107068172315</v>
      </c>
      <c r="U40" s="42">
        <f t="shared" si="5"/>
        <v>8.996445173639597</v>
      </c>
      <c r="V40" s="42">
        <f t="shared" si="5"/>
        <v>5.033949894638258</v>
      </c>
      <c r="W40" s="42">
        <f t="shared" si="5"/>
        <v>12.596685082872927</v>
      </c>
      <c r="X40" s="42">
        <f t="shared" si="5"/>
        <v>3.507779349363508</v>
      </c>
      <c r="Y40" s="42">
        <f t="shared" si="5"/>
        <v>9.84837545126354</v>
      </c>
      <c r="Z40" s="42">
        <f t="shared" si="5"/>
        <v>4.122903276375608</v>
      </c>
      <c r="AA40" s="42">
        <f t="shared" si="5"/>
        <v>8.373382624768947</v>
      </c>
      <c r="AB40" s="42">
        <f t="shared" si="5"/>
        <v>12.520161290322582</v>
      </c>
      <c r="AC40" s="42">
        <f t="shared" si="5"/>
        <v>3.4518113465481886</v>
      </c>
      <c r="AD40" s="42">
        <f t="shared" si="5"/>
        <v>13.016753108656495</v>
      </c>
    </row>
    <row r="41" spans="2:30" s="9" customFormat="1" ht="15" customHeight="1">
      <c r="B41" s="47" t="s">
        <v>68</v>
      </c>
      <c r="C41" s="48"/>
      <c r="D41" s="49"/>
      <c r="E41" s="14" t="s">
        <v>30</v>
      </c>
      <c r="F41" s="42">
        <f>(F28/F20)*100</f>
        <v>1.8087528459397924</v>
      </c>
      <c r="G41" s="42">
        <f>(G28/G20)*100</f>
        <v>0.7601809954751132</v>
      </c>
      <c r="H41" s="42">
        <f aca="true" t="shared" si="6" ref="H41:AD41">(H28/H20)*100</f>
        <v>1.6070245195493704</v>
      </c>
      <c r="I41" s="42">
        <f t="shared" si="6"/>
        <v>0.28415300546448086</v>
      </c>
      <c r="J41" s="42">
        <f t="shared" si="6"/>
        <v>0</v>
      </c>
      <c r="K41" s="42">
        <f t="shared" si="6"/>
        <v>0.24154589371980675</v>
      </c>
      <c r="L41" s="42">
        <f t="shared" si="6"/>
        <v>0</v>
      </c>
      <c r="M41" s="42">
        <f t="shared" si="6"/>
        <v>0.42836744407425037</v>
      </c>
      <c r="N41" s="42">
        <f t="shared" si="6"/>
        <v>0.52858261550509</v>
      </c>
      <c r="O41" s="42">
        <f t="shared" si="6"/>
        <v>2.1822849807445444</v>
      </c>
      <c r="P41" s="42">
        <f t="shared" si="6"/>
        <v>0.12720623310542217</v>
      </c>
      <c r="Q41" s="42">
        <f t="shared" si="6"/>
        <v>0</v>
      </c>
      <c r="R41" s="42">
        <f t="shared" si="6"/>
        <v>0.18899125915426412</v>
      </c>
      <c r="S41" s="42">
        <f t="shared" si="6"/>
        <v>0.680766088771898</v>
      </c>
      <c r="T41" s="42">
        <f t="shared" si="6"/>
        <v>0.04182350480970305</v>
      </c>
      <c r="U41" s="42">
        <f t="shared" si="6"/>
        <v>1.695378725731474</v>
      </c>
      <c r="V41" s="42">
        <f t="shared" si="6"/>
        <v>1.217513462889253</v>
      </c>
      <c r="W41" s="42">
        <f t="shared" si="6"/>
        <v>19.66850828729282</v>
      </c>
      <c r="X41" s="42">
        <f t="shared" si="6"/>
        <v>0.31117397454031115</v>
      </c>
      <c r="Y41" s="42">
        <f t="shared" si="6"/>
        <v>1.1624548736462095</v>
      </c>
      <c r="Z41" s="42">
        <f t="shared" si="6"/>
        <v>0.2978523279510895</v>
      </c>
      <c r="AA41" s="42">
        <f t="shared" si="6"/>
        <v>0.3512014787430684</v>
      </c>
      <c r="AB41" s="42">
        <f t="shared" si="6"/>
        <v>1.7943548387096775</v>
      </c>
      <c r="AC41" s="42">
        <f t="shared" si="6"/>
        <v>0.17088174982911825</v>
      </c>
      <c r="AD41" s="42">
        <f t="shared" si="6"/>
        <v>1.1251925956467959</v>
      </c>
    </row>
    <row r="42" spans="2:30" s="9" customFormat="1" ht="15" customHeight="1">
      <c r="B42" s="47" t="s">
        <v>69</v>
      </c>
      <c r="C42" s="48"/>
      <c r="D42" s="49"/>
      <c r="E42" s="14" t="s">
        <v>31</v>
      </c>
      <c r="F42" s="42">
        <f>(F29/F20)*100</f>
        <v>8.784467493043259</v>
      </c>
      <c r="G42" s="42">
        <f>(G29/G20)*100</f>
        <v>5.049773755656108</v>
      </c>
      <c r="H42" s="42">
        <f aca="true" t="shared" si="7" ref="H42:AD42">(H29/H20)*100</f>
        <v>19.002650762094103</v>
      </c>
      <c r="I42" s="42">
        <f t="shared" si="7"/>
        <v>5.420765027322404</v>
      </c>
      <c r="J42" s="42">
        <f t="shared" si="7"/>
        <v>4.812268640930725</v>
      </c>
      <c r="K42" s="42">
        <f t="shared" si="7"/>
        <v>9.178743961352657</v>
      </c>
      <c r="L42" s="42">
        <f t="shared" si="7"/>
        <v>10.772578890097932</v>
      </c>
      <c r="M42" s="42">
        <f t="shared" si="7"/>
        <v>22.417896239885767</v>
      </c>
      <c r="N42" s="42">
        <f t="shared" si="7"/>
        <v>10.023492560689116</v>
      </c>
      <c r="O42" s="42">
        <f t="shared" si="7"/>
        <v>13.350449293966623</v>
      </c>
      <c r="P42" s="42">
        <f t="shared" si="7"/>
        <v>2.989346477977421</v>
      </c>
      <c r="Q42" s="42">
        <f t="shared" si="7"/>
        <v>4.580896686159844</v>
      </c>
      <c r="R42" s="42">
        <f t="shared" si="7"/>
        <v>1.535553980628396</v>
      </c>
      <c r="S42" s="42">
        <f t="shared" si="7"/>
        <v>5.7275120268675686</v>
      </c>
      <c r="T42" s="42">
        <f t="shared" si="7"/>
        <v>4.726056043496445</v>
      </c>
      <c r="U42" s="42">
        <f t="shared" si="7"/>
        <v>5.1681706316652996</v>
      </c>
      <c r="V42" s="42">
        <f t="shared" si="7"/>
        <v>5.221259658159681</v>
      </c>
      <c r="W42" s="42">
        <f t="shared" si="7"/>
        <v>4.530386740331491</v>
      </c>
      <c r="X42" s="42">
        <f t="shared" si="7"/>
        <v>5.516265912305516</v>
      </c>
      <c r="Y42" s="42">
        <f t="shared" si="7"/>
        <v>6.574007220216606</v>
      </c>
      <c r="Z42" s="42">
        <f t="shared" si="7"/>
        <v>4.232638344568114</v>
      </c>
      <c r="AA42" s="42">
        <f t="shared" si="7"/>
        <v>7.412199630314233</v>
      </c>
      <c r="AB42" s="42">
        <f t="shared" si="7"/>
        <v>22.258064516129032</v>
      </c>
      <c r="AC42" s="42">
        <f t="shared" si="7"/>
        <v>6.1859193438140805</v>
      </c>
      <c r="AD42" s="42">
        <f t="shared" si="7"/>
        <v>7.753737983116686</v>
      </c>
    </row>
    <row r="43" spans="2:30" s="9" customFormat="1" ht="24" customHeight="1">
      <c r="B43" s="47" t="s">
        <v>70</v>
      </c>
      <c r="C43" s="48"/>
      <c r="D43" s="49"/>
      <c r="E43" s="14" t="s">
        <v>32</v>
      </c>
      <c r="F43" s="42">
        <f>(F30/F20)*100</f>
        <v>27.803777721561683</v>
      </c>
      <c r="G43" s="42">
        <f>(G30/G20)*100</f>
        <v>22.262443438914026</v>
      </c>
      <c r="H43" s="42">
        <f aca="true" t="shared" si="8" ref="H43:AD43">(H30/H20)*100</f>
        <v>29.07554671968191</v>
      </c>
      <c r="I43" s="42">
        <f t="shared" si="8"/>
        <v>6.907103825136613</v>
      </c>
      <c r="J43" s="42">
        <f t="shared" si="8"/>
        <v>3.9661554732945534</v>
      </c>
      <c r="K43" s="42">
        <f t="shared" si="8"/>
        <v>14.009661835748794</v>
      </c>
      <c r="L43" s="42">
        <f t="shared" si="8"/>
        <v>5.767138193688792</v>
      </c>
      <c r="M43" s="42">
        <f t="shared" si="8"/>
        <v>2.4274155164207523</v>
      </c>
      <c r="N43" s="42">
        <f t="shared" si="8"/>
        <v>9.27956147220047</v>
      </c>
      <c r="O43" s="42">
        <f t="shared" si="8"/>
        <v>22.14377406931964</v>
      </c>
      <c r="P43" s="42">
        <f t="shared" si="8"/>
        <v>7.155350612179996</v>
      </c>
      <c r="Q43" s="42">
        <f t="shared" si="8"/>
        <v>4.223521767381416</v>
      </c>
      <c r="R43" s="42">
        <f t="shared" si="8"/>
        <v>38.50696905268131</v>
      </c>
      <c r="S43" s="42">
        <f t="shared" si="8"/>
        <v>19.270218752836527</v>
      </c>
      <c r="T43" s="42">
        <f t="shared" si="8"/>
        <v>4.726056043496445</v>
      </c>
      <c r="U43" s="42">
        <f t="shared" si="8"/>
        <v>16.379546076018595</v>
      </c>
      <c r="V43" s="42">
        <f t="shared" si="8"/>
        <v>9.154764692109577</v>
      </c>
      <c r="W43" s="42">
        <f t="shared" si="8"/>
        <v>26.298342541436465</v>
      </c>
      <c r="X43" s="42">
        <f t="shared" si="8"/>
        <v>7.072135785007072</v>
      </c>
      <c r="Y43" s="42">
        <f t="shared" si="8"/>
        <v>23.815884476534297</v>
      </c>
      <c r="Z43" s="42">
        <f t="shared" si="8"/>
        <v>5.424047656372473</v>
      </c>
      <c r="AA43" s="42">
        <f t="shared" si="8"/>
        <v>10.573012939001849</v>
      </c>
      <c r="AB43" s="42">
        <f t="shared" si="8"/>
        <v>22.58064516129032</v>
      </c>
      <c r="AC43" s="42">
        <f t="shared" si="8"/>
        <v>4.032809295967191</v>
      </c>
      <c r="AD43" s="42">
        <f t="shared" si="8"/>
        <v>18.460970899069032</v>
      </c>
    </row>
    <row r="44" spans="2:30" s="9" customFormat="1" ht="25.5" customHeight="1">
      <c r="B44" s="47" t="s">
        <v>71</v>
      </c>
      <c r="C44" s="48"/>
      <c r="D44" s="49"/>
      <c r="E44" s="14" t="s">
        <v>77</v>
      </c>
      <c r="F44" s="42">
        <f>(F31/F20)*100</f>
        <v>4.654692638502404</v>
      </c>
      <c r="G44" s="42">
        <f>(G31/G20)*100</f>
        <v>3.040723981900453</v>
      </c>
      <c r="H44" s="42">
        <f aca="true" t="shared" si="9" ref="H44:AD44">(H31/H20)*100</f>
        <v>2.899271040424122</v>
      </c>
      <c r="I44" s="42">
        <f t="shared" si="9"/>
        <v>3.2131147540983602</v>
      </c>
      <c r="J44" s="42">
        <f t="shared" si="9"/>
        <v>3.9661554732945534</v>
      </c>
      <c r="K44" s="42">
        <f t="shared" si="9"/>
        <v>5.233494363929147</v>
      </c>
      <c r="L44" s="42">
        <f t="shared" si="9"/>
        <v>2.557127312295974</v>
      </c>
      <c r="M44" s="42">
        <f t="shared" si="9"/>
        <v>1.475487862922418</v>
      </c>
      <c r="N44" s="42">
        <f t="shared" si="9"/>
        <v>2.69185591229444</v>
      </c>
      <c r="O44" s="42">
        <f t="shared" si="9"/>
        <v>3.4017971758664958</v>
      </c>
      <c r="P44" s="42">
        <f t="shared" si="9"/>
        <v>1.113054539672444</v>
      </c>
      <c r="Q44" s="42">
        <f t="shared" si="9"/>
        <v>1.6569200779727096</v>
      </c>
      <c r="R44" s="42">
        <f t="shared" si="9"/>
        <v>2.3860146468225847</v>
      </c>
      <c r="S44" s="42">
        <f t="shared" si="9"/>
        <v>2.450757919578833</v>
      </c>
      <c r="T44" s="42">
        <f t="shared" si="9"/>
        <v>1.0455876202425762</v>
      </c>
      <c r="U44" s="42">
        <f t="shared" si="9"/>
        <v>2.433688815969374</v>
      </c>
      <c r="V44" s="42">
        <f t="shared" si="9"/>
        <v>2.903301334582065</v>
      </c>
      <c r="W44" s="42">
        <f t="shared" si="9"/>
        <v>0.5524861878453038</v>
      </c>
      <c r="X44" s="42">
        <f t="shared" si="9"/>
        <v>1.4992927864214993</v>
      </c>
      <c r="Y44" s="42">
        <f t="shared" si="9"/>
        <v>4.010830324909747</v>
      </c>
      <c r="Z44" s="42">
        <f t="shared" si="9"/>
        <v>1.8811725975858284</v>
      </c>
      <c r="AA44" s="42">
        <f t="shared" si="9"/>
        <v>1.9408502772643252</v>
      </c>
      <c r="AB44" s="42">
        <f t="shared" si="9"/>
        <v>4.294354838709678</v>
      </c>
      <c r="AC44" s="42">
        <f t="shared" si="9"/>
        <v>1.9138755980861244</v>
      </c>
      <c r="AD44" s="42">
        <f t="shared" si="9"/>
        <v>3.249169939888457</v>
      </c>
    </row>
    <row r="45" spans="2:30" s="9" customFormat="1" ht="12.75">
      <c r="B45" s="47" t="s">
        <v>72</v>
      </c>
      <c r="C45" s="48"/>
      <c r="D45" s="49"/>
      <c r="E45" s="14" t="s">
        <v>43</v>
      </c>
      <c r="F45" s="42">
        <f>(F32/F20)*100</f>
        <v>6.551985833544144</v>
      </c>
      <c r="G45" s="42">
        <f>(G32/G20)*100</f>
        <v>2.9140271493212673</v>
      </c>
      <c r="H45" s="42">
        <f aca="true" t="shared" si="10" ref="H45:AD45">(H32/H20)*100</f>
        <v>2.22001325381047</v>
      </c>
      <c r="I45" s="42">
        <f t="shared" si="10"/>
        <v>0.7213114754098361</v>
      </c>
      <c r="J45" s="42">
        <f t="shared" si="10"/>
        <v>0.15864621893178213</v>
      </c>
      <c r="K45" s="42">
        <f t="shared" si="10"/>
        <v>1.3687600644122384</v>
      </c>
      <c r="L45" s="42">
        <f t="shared" si="10"/>
        <v>2.121871599564744</v>
      </c>
      <c r="M45" s="42">
        <f t="shared" si="10"/>
        <v>0.333174678724417</v>
      </c>
      <c r="N45" s="42">
        <f t="shared" si="10"/>
        <v>0.9397024275646046</v>
      </c>
      <c r="O45" s="42">
        <f t="shared" si="10"/>
        <v>2.3106546854942236</v>
      </c>
      <c r="P45" s="42">
        <f t="shared" si="10"/>
        <v>0.3816186993162665</v>
      </c>
      <c r="Q45" s="42">
        <f t="shared" si="10"/>
        <v>0.35737491877842753</v>
      </c>
      <c r="R45" s="42">
        <f t="shared" si="10"/>
        <v>0.3071107961256792</v>
      </c>
      <c r="S45" s="42">
        <f t="shared" si="10"/>
        <v>1.2889171280747935</v>
      </c>
      <c r="T45" s="42">
        <f t="shared" si="10"/>
        <v>0.20911752404851527</v>
      </c>
      <c r="U45" s="42">
        <f t="shared" si="10"/>
        <v>0.46486190866830734</v>
      </c>
      <c r="V45" s="42">
        <f t="shared" si="10"/>
        <v>1.1550768750487785</v>
      </c>
      <c r="W45" s="42">
        <f t="shared" si="10"/>
        <v>0.7734806629834254</v>
      </c>
      <c r="X45" s="42">
        <f t="shared" si="10"/>
        <v>1.4285714285714286</v>
      </c>
      <c r="Y45" s="42">
        <f t="shared" si="10"/>
        <v>3.1371841155234654</v>
      </c>
      <c r="Z45" s="42">
        <f t="shared" si="10"/>
        <v>0.7524690390343314</v>
      </c>
      <c r="AA45" s="42">
        <f t="shared" si="10"/>
        <v>1.2384473197781884</v>
      </c>
      <c r="AB45" s="42">
        <f t="shared" si="10"/>
        <v>3.205645161290323</v>
      </c>
      <c r="AC45" s="42">
        <f t="shared" si="10"/>
        <v>0.3417634996582365</v>
      </c>
      <c r="AD45" s="42">
        <f t="shared" si="10"/>
        <v>2.856925847963369</v>
      </c>
    </row>
    <row r="46" spans="2:30" s="9" customFormat="1" ht="24" customHeight="1">
      <c r="B46" s="47" t="s">
        <v>73</v>
      </c>
      <c r="C46" s="48"/>
      <c r="D46" s="49"/>
      <c r="E46" s="14" t="s">
        <v>33</v>
      </c>
      <c r="F46" s="42">
        <f>(F33/F20)*100</f>
        <v>3.8704781178851504</v>
      </c>
      <c r="G46" s="42">
        <f>(G33/G20)*100</f>
        <v>1.9909502262443437</v>
      </c>
      <c r="H46" s="42">
        <f aca="true" t="shared" si="11" ref="H46:AD46">(H33/H20)*100</f>
        <v>2.253147779986746</v>
      </c>
      <c r="I46" s="42">
        <f t="shared" si="11"/>
        <v>1.551912568306011</v>
      </c>
      <c r="J46" s="42">
        <f t="shared" si="11"/>
        <v>1.1634056054997355</v>
      </c>
      <c r="K46" s="42">
        <f t="shared" si="11"/>
        <v>3.6231884057971016</v>
      </c>
      <c r="L46" s="42">
        <f t="shared" si="11"/>
        <v>0.48966267682263326</v>
      </c>
      <c r="M46" s="42">
        <f t="shared" si="11"/>
        <v>0.42836744407425037</v>
      </c>
      <c r="N46" s="42">
        <f t="shared" si="11"/>
        <v>1.1648394675019578</v>
      </c>
      <c r="O46" s="42">
        <f t="shared" si="11"/>
        <v>4.043645699614891</v>
      </c>
      <c r="P46" s="42">
        <f t="shared" si="11"/>
        <v>0.20671012879631104</v>
      </c>
      <c r="Q46" s="42">
        <f t="shared" si="11"/>
        <v>0.24366471734892786</v>
      </c>
      <c r="R46" s="42">
        <f t="shared" si="11"/>
        <v>0.4016064257028112</v>
      </c>
      <c r="S46" s="42">
        <f t="shared" si="11"/>
        <v>1.6973767813379323</v>
      </c>
      <c r="T46" s="42">
        <f t="shared" si="11"/>
        <v>0.2927645336679214</v>
      </c>
      <c r="U46" s="42">
        <f t="shared" si="11"/>
        <v>1.0391030899644518</v>
      </c>
      <c r="V46" s="42">
        <f t="shared" si="11"/>
        <v>1.2643409037696092</v>
      </c>
      <c r="W46" s="42">
        <f t="shared" si="11"/>
        <v>0.9944751381215469</v>
      </c>
      <c r="X46" s="42">
        <f t="shared" si="11"/>
        <v>1.5275813295615277</v>
      </c>
      <c r="Y46" s="42">
        <f t="shared" si="11"/>
        <v>2.0577617328519855</v>
      </c>
      <c r="Z46" s="42">
        <f t="shared" si="11"/>
        <v>1.0189684903589906</v>
      </c>
      <c r="AA46" s="42">
        <f t="shared" si="11"/>
        <v>1.8299445471349354</v>
      </c>
      <c r="AB46" s="42">
        <f t="shared" si="11"/>
        <v>2.903225806451613</v>
      </c>
      <c r="AC46" s="42">
        <f t="shared" si="11"/>
        <v>0.683526999316473</v>
      </c>
      <c r="AD46" s="42">
        <f t="shared" si="11"/>
        <v>2.1017339033441114</v>
      </c>
    </row>
    <row r="47" spans="2:30" s="9" customFormat="1" ht="13.5" customHeight="1">
      <c r="B47" s="47" t="s">
        <v>74</v>
      </c>
      <c r="C47" s="48"/>
      <c r="D47" s="49"/>
      <c r="E47" s="14" t="s">
        <v>34</v>
      </c>
      <c r="F47" s="42">
        <f>(F34/F20)*100</f>
        <v>6.891390505101611</v>
      </c>
      <c r="G47" s="42">
        <f>(G34/G20)*100</f>
        <v>3.6923076923076925</v>
      </c>
      <c r="H47" s="42">
        <f aca="true" t="shared" si="12" ref="H47:AD47">(H34/H20)*100</f>
        <v>2.948972829688535</v>
      </c>
      <c r="I47" s="42">
        <f t="shared" si="12"/>
        <v>2.73224043715847</v>
      </c>
      <c r="J47" s="42">
        <f t="shared" si="12"/>
        <v>1.9566367001586462</v>
      </c>
      <c r="K47" s="42">
        <f t="shared" si="12"/>
        <v>13.848631239935589</v>
      </c>
      <c r="L47" s="42">
        <f t="shared" si="12"/>
        <v>0.544069640914037</v>
      </c>
      <c r="M47" s="42">
        <f t="shared" si="12"/>
        <v>0.7615421227986673</v>
      </c>
      <c r="N47" s="42">
        <f t="shared" si="12"/>
        <v>2.721221613155834</v>
      </c>
      <c r="O47" s="42">
        <f t="shared" si="12"/>
        <v>2.8883183568677793</v>
      </c>
      <c r="P47" s="42">
        <f t="shared" si="12"/>
        <v>0.620130386388933</v>
      </c>
      <c r="Q47" s="42">
        <f t="shared" si="12"/>
        <v>0.6985055230669266</v>
      </c>
      <c r="R47" s="42">
        <f t="shared" si="12"/>
        <v>0.42523033309709424</v>
      </c>
      <c r="S47" s="42">
        <f t="shared" si="12"/>
        <v>2.6776799491694656</v>
      </c>
      <c r="T47" s="42">
        <f t="shared" si="12"/>
        <v>2.425763278962777</v>
      </c>
      <c r="U47" s="42">
        <f t="shared" si="12"/>
        <v>0.4922067268252666</v>
      </c>
      <c r="V47" s="42">
        <f t="shared" si="12"/>
        <v>1.4204323733707953</v>
      </c>
      <c r="W47" s="42">
        <f t="shared" si="12"/>
        <v>1.3259668508287292</v>
      </c>
      <c r="X47" s="42">
        <f t="shared" si="12"/>
        <v>1.7256011315417257</v>
      </c>
      <c r="Y47" s="42">
        <f t="shared" si="12"/>
        <v>3.191335740072202</v>
      </c>
      <c r="Z47" s="42">
        <f t="shared" si="12"/>
        <v>2.0222605424047657</v>
      </c>
      <c r="AA47" s="42">
        <f t="shared" si="12"/>
        <v>2.1996303142329023</v>
      </c>
      <c r="AB47" s="42">
        <f t="shared" si="12"/>
        <v>3.931451612903226</v>
      </c>
      <c r="AC47" s="42">
        <f t="shared" si="12"/>
        <v>0.6151742993848257</v>
      </c>
      <c r="AD47" s="42">
        <f t="shared" si="12"/>
        <v>3.507953386428246</v>
      </c>
    </row>
    <row r="48" spans="2:30" s="9" customFormat="1" ht="25.5" customHeight="1">
      <c r="B48" s="47" t="s">
        <v>75</v>
      </c>
      <c r="C48" s="48"/>
      <c r="D48" s="49"/>
      <c r="E48" s="14" t="s">
        <v>35</v>
      </c>
      <c r="F48" s="42">
        <f>(F35/F20)*100</f>
        <v>12.296568007420525</v>
      </c>
      <c r="G48" s="42">
        <f>(G35/G20)*100</f>
        <v>14.624434389140273</v>
      </c>
      <c r="H48" s="42">
        <f aca="true" t="shared" si="13" ref="H48:AD48">(H35/H20)*100</f>
        <v>6.179589131875414</v>
      </c>
      <c r="I48" s="42">
        <f t="shared" si="13"/>
        <v>3.4316939890710385</v>
      </c>
      <c r="J48" s="42">
        <f t="shared" si="13"/>
        <v>12.480169222633528</v>
      </c>
      <c r="K48" s="42">
        <f t="shared" si="13"/>
        <v>5.314009661835748</v>
      </c>
      <c r="L48" s="42">
        <f t="shared" si="13"/>
        <v>0.7072905331882481</v>
      </c>
      <c r="M48" s="42">
        <f t="shared" si="13"/>
        <v>38.362684435982864</v>
      </c>
      <c r="N48" s="42">
        <f t="shared" si="13"/>
        <v>3.827329678935004</v>
      </c>
      <c r="O48" s="42">
        <f t="shared" si="13"/>
        <v>9.884467265725288</v>
      </c>
      <c r="P48" s="42">
        <f t="shared" si="13"/>
        <v>1.3038638893305772</v>
      </c>
      <c r="Q48" s="42">
        <f t="shared" si="13"/>
        <v>2.241715399610136</v>
      </c>
      <c r="R48" s="42">
        <f t="shared" si="13"/>
        <v>1.6064257028112447</v>
      </c>
      <c r="S48" s="42">
        <f t="shared" si="13"/>
        <v>4.856131433239539</v>
      </c>
      <c r="T48" s="42">
        <f t="shared" si="13"/>
        <v>7.904642409033877</v>
      </c>
      <c r="U48" s="42">
        <f t="shared" si="13"/>
        <v>1.0391030899644518</v>
      </c>
      <c r="V48" s="42">
        <f t="shared" si="13"/>
        <v>4.643721220635292</v>
      </c>
      <c r="W48" s="42">
        <f t="shared" si="13"/>
        <v>3.2044198895027622</v>
      </c>
      <c r="X48" s="42">
        <f t="shared" si="13"/>
        <v>2.743988684582744</v>
      </c>
      <c r="Y48" s="42">
        <f t="shared" si="13"/>
        <v>7.931407942238266</v>
      </c>
      <c r="Z48" s="42">
        <f t="shared" si="13"/>
        <v>2.9471704028844647</v>
      </c>
      <c r="AA48" s="42">
        <f t="shared" si="13"/>
        <v>5.157116451016636</v>
      </c>
      <c r="AB48" s="42">
        <f t="shared" si="13"/>
        <v>11.431451612903226</v>
      </c>
      <c r="AC48" s="42">
        <f t="shared" si="13"/>
        <v>2.5974025974025974</v>
      </c>
      <c r="AD48" s="42">
        <f t="shared" si="13"/>
        <v>7.601831557474881</v>
      </c>
    </row>
    <row r="49" ht="12.75">
      <c r="U49" s="10"/>
    </row>
    <row r="50" spans="21:30" ht="12.75"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ht="12.75">
      <c r="U51" s="10"/>
    </row>
  </sheetData>
  <mergeCells count="28">
    <mergeCell ref="B36:D36"/>
    <mergeCell ref="B28:D28"/>
    <mergeCell ref="B33:D33"/>
    <mergeCell ref="B34:D34"/>
    <mergeCell ref="B35:D35"/>
    <mergeCell ref="B30:D30"/>
    <mergeCell ref="B31:D31"/>
    <mergeCell ref="B32:D32"/>
    <mergeCell ref="B6:C6"/>
    <mergeCell ref="B18:D18"/>
    <mergeCell ref="B23:D23"/>
    <mergeCell ref="B29:D29"/>
    <mergeCell ref="B24:D24"/>
    <mergeCell ref="B25:D25"/>
    <mergeCell ref="B26:D26"/>
    <mergeCell ref="B27:D27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</mergeCells>
  <printOptions/>
  <pageMargins left="0.75" right="0.75" top="1" bottom="1" header="0" footer="0"/>
  <pageSetup fitToHeight="1" fitToWidth="1" horizontalDpi="300" verticalDpi="300" orientation="landscape" paperSize="124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2007-10-26T23:22:47Z</cp:lastPrinted>
  <dcterms:created xsi:type="dcterms:W3CDTF">2006-08-07T20:43:59Z</dcterms:created>
  <dcterms:modified xsi:type="dcterms:W3CDTF">2007-10-26T23:22:57Z</dcterms:modified>
  <cp:category/>
  <cp:version/>
  <cp:contentType/>
  <cp:contentStatus/>
</cp:coreProperties>
</file>