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5-09" sheetId="1" r:id="rId1"/>
  </sheets>
  <definedNames>
    <definedName name="_xlnm.Print_Area" localSheetId="0">'Tabla 05-09'!$B$1:$AE$33</definedName>
  </definedNames>
  <calcPr fullCalcOnLoad="1"/>
</workbook>
</file>

<file path=xl/sharedStrings.xml><?xml version="1.0" encoding="utf-8"?>
<sst xmlns="http://schemas.openxmlformats.org/spreadsheetml/2006/main" count="95" uniqueCount="95">
  <si>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</si>
  <si>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</si>
  <si>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</si>
  <si>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</si>
  <si>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</si>
  <si>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</si>
  <si>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</si>
  <si>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</si>
  <si>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</si>
  <si>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</si>
  <si>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</si>
  <si>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</si>
  <si>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01a Total Población</t>
  </si>
  <si>
    <t>T_POB</t>
  </si>
  <si>
    <t>Código Departamento y Municipio</t>
  </si>
  <si>
    <t>Código de campo</t>
  </si>
  <si>
    <t>Instituto Nacional de Estadística, XI Censo de Población y VI de Habitación</t>
  </si>
  <si>
    <t>05a Total poblacion Maya</t>
  </si>
  <si>
    <t>05b Total población Xinka</t>
  </si>
  <si>
    <t>05c Total población Garífuna</t>
  </si>
  <si>
    <t>05d Total población Ladina</t>
  </si>
  <si>
    <t>05e Total población otra etnia</t>
  </si>
  <si>
    <t>05f Porcentaje Población Maya</t>
  </si>
  <si>
    <t>05g Porcentaje Población Xinka</t>
  </si>
  <si>
    <t>05h Porcentaje Población Garífuna</t>
  </si>
  <si>
    <t>05i Porcentaje Población Ladina</t>
  </si>
  <si>
    <t>05j Porcentaje Otro grupo etnico</t>
  </si>
  <si>
    <t>05k Total Población indígena</t>
  </si>
  <si>
    <t>05l Total Población no indígena</t>
  </si>
  <si>
    <t>T_POBMAYA</t>
  </si>
  <si>
    <t>T_POBXINKA</t>
  </si>
  <si>
    <t>T_POBGARIF</t>
  </si>
  <si>
    <t>T_POBLADIN</t>
  </si>
  <si>
    <t>T_OTRAETNI</t>
  </si>
  <si>
    <t>P_POBMAYA</t>
  </si>
  <si>
    <t>P_POBXINKA</t>
  </si>
  <si>
    <t>P_POBGARIF</t>
  </si>
  <si>
    <t>P_POBLADIN</t>
  </si>
  <si>
    <t>P_OTRAETNI</t>
  </si>
  <si>
    <t>T_P_IND</t>
  </si>
  <si>
    <t>T_P_NIND</t>
  </si>
  <si>
    <t>Distribución de la población por grupos étnicos</t>
  </si>
  <si>
    <t>cantidad de población por grupo étnico, indígena y no indígena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</si>
  <si>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</si>
  <si>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</si>
  <si>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</si>
  <si>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</si>
  <si>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</si>
  <si>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</si>
  <si>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</si>
  <si>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</si>
  <si>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</si>
  <si>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</si>
  <si>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</si>
  <si>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</si>
  <si>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</si>
  <si>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</si>
  <si>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</si>
  <si>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</si>
  <si>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</si>
  <si>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</si>
  <si>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</si>
  <si>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</si>
  <si>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</si>
  <si>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</si>
  <si>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</si>
  <si>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</si>
  <si>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</si>
  <si>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</si>
  <si>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</si>
  <si>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</si>
  <si>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</si>
  <si>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</si>
  <si>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</si>
  <si>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</si>
  <si>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</si>
  <si>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</si>
  <si>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</si>
  <si>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</si>
  <si>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</si>
  <si>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</si>
  <si>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</si>
  <si>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</si>
  <si>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</si>
  <si>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</si>
  <si>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</si>
  <si>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</si>
  <si>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</si>
  <si>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</si>
  <si>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</si>
  <si>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</si>
  <si>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</si>
  <si>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</si>
  <si>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r>
      <t>¨</t>
    </r>
    <r>
      <rPr>
        <b/>
        <sz val="9"/>
        <rFont val="Arial"/>
        <family val="2"/>
      </rPr>
      <t>05 - 09</t>
    </r>
  </si>
  <si>
    <t>Municipios del Departamento de Quetzaltenango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</si>
</sst>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NumberFormat="1" applyFont="1" applyFill="1" applyBorder="1" applyAlignment="1">
      <alignment horizontal="right"/>
    </xf>
    <xf numFmtId="0" fontId="0" fillId="2" borderId="2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0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0" fillId="0" borderId="9" xfId="0" applyFont="1" applyBorder="1" applyAlignment="1">
      <alignment horizontal="justify" vertical="justify"/>
    </xf>
    <xf numFmtId="0" fontId="2" fillId="0" borderId="11" xfId="0" applyFont="1" applyFill="1" applyBorder="1" applyAlignment="1">
      <alignment horizontal="justify" vertical="justify" wrapText="1"/>
    </xf>
    <xf numFmtId="0" fontId="0" fillId="0" borderId="11" xfId="0" applyFont="1" applyBorder="1" applyAlignment="1">
      <alignment horizontal="justify" vertical="justify" wrapText="1"/>
    </xf>
    <xf numFmtId="0" fontId="0" fillId="0" borderId="12" xfId="0" applyFont="1" applyBorder="1" applyAlignment="1">
      <alignment horizontal="justify" vertical="justify" wrapText="1"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514350</xdr:colOff>
      <xdr:row>3</xdr:row>
      <xdr:rowOff>38100</xdr:rowOff>
    </xdr:from>
    <xdr:to>
      <xdr:col>23</xdr:col>
      <xdr:colOff>209550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5"/>
  <sheetViews>
    <sheetView showGridLines="0" tabSelected="1" workbookViewId="0" topLeftCell="D1">
      <selection activeCell="R46" sqref="R46"/>
    </sheetView>
  </sheetViews>
  <sheetFormatPr defaultColWidth="11.421875" defaultRowHeight="12.75"/>
  <cols>
    <col min="1" max="1" width="11.140625" style="0" customWidth="1"/>
    <col min="4" max="4" width="5.8515625" style="0" customWidth="1"/>
    <col min="5" max="5" width="7.140625" style="0" customWidth="1"/>
    <col min="6" max="6" width="12.8515625" style="0" customWidth="1"/>
    <col min="7" max="7" width="13.57421875" style="0" customWidth="1"/>
    <col min="8" max="8" width="13.421875" style="0" bestFit="1" customWidth="1"/>
    <col min="9" max="9" width="10.7109375" style="0" customWidth="1"/>
    <col min="10" max="10" width="12.00390625" style="0" customWidth="1"/>
    <col min="11" max="13" width="9.28125" style="0" customWidth="1"/>
    <col min="14" max="15" width="12.421875" style="0" customWidth="1"/>
    <col min="16" max="16" width="9.28125" style="0" customWidth="1"/>
    <col min="17" max="17" width="14.8515625" style="0" customWidth="1"/>
    <col min="18" max="18" width="13.421875" style="0" customWidth="1"/>
    <col min="19" max="20" width="9.28125" style="0" customWidth="1"/>
    <col min="21" max="21" width="11.7109375" style="0" customWidth="1"/>
    <col min="22" max="22" width="9.7109375" style="0" bestFit="1" customWidth="1"/>
    <col min="23" max="24" width="12.28125" style="0" customWidth="1"/>
    <col min="25" max="25" width="12.140625" style="0" customWidth="1"/>
    <col min="26" max="26" width="11.8515625" style="0" customWidth="1"/>
    <col min="27" max="27" width="11.7109375" style="0" customWidth="1"/>
    <col min="28" max="28" width="10.7109375" style="0" customWidth="1"/>
    <col min="29" max="29" width="12.00390625" style="0" customWidth="1"/>
    <col min="30" max="30" width="12.28125" style="0" customWidth="1"/>
    <col min="31" max="31" width="15.28125" style="0" customWidth="1"/>
    <col min="32" max="32" width="8.28125" style="0" bestFit="1" customWidth="1"/>
    <col min="33" max="33" width="7.421875" style="0" customWidth="1"/>
    <col min="34" max="34" width="15.28125" style="0" customWidth="1"/>
  </cols>
  <sheetData>
    <row r="1" spans="2:33" ht="12.75">
      <c r="B1" s="3" t="s">
        <v>0</v>
      </c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12.75">
      <c r="B2" s="3" t="s">
        <v>1</v>
      </c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ht="12.75">
      <c r="B3" s="3" t="s">
        <v>2</v>
      </c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ht="12.75">
      <c r="B4" s="3" t="s">
        <v>3</v>
      </c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ht="12.75">
      <c r="B6" s="48" t="s">
        <v>4</v>
      </c>
      <c r="C6" s="49"/>
      <c r="D6" s="2"/>
      <c r="E6" s="22" t="s">
        <v>93</v>
      </c>
      <c r="F6" s="46"/>
      <c r="G6" s="4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24" ht="12.75">
      <c r="B8" s="30" t="s">
        <v>5</v>
      </c>
      <c r="C8" s="31"/>
      <c r="D8" s="32" t="s">
        <v>41</v>
      </c>
      <c r="E8" s="31"/>
      <c r="F8" s="31"/>
      <c r="G8" s="31"/>
      <c r="H8" s="31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1"/>
      <c r="X8" s="1"/>
    </row>
    <row r="9" spans="2:24" ht="14.25" customHeight="1">
      <c r="B9" s="35" t="s">
        <v>6</v>
      </c>
      <c r="C9" s="36"/>
      <c r="D9" s="51" t="s">
        <v>42</v>
      </c>
      <c r="E9" s="52"/>
      <c r="F9" s="52"/>
      <c r="G9" s="52"/>
      <c r="H9" s="52"/>
      <c r="I9" s="53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  <c r="X9" s="38"/>
    </row>
    <row r="10" spans="2:24" ht="12.75">
      <c r="B10" s="35" t="s">
        <v>7</v>
      </c>
      <c r="C10" s="36"/>
      <c r="D10" s="36" t="s">
        <v>94</v>
      </c>
      <c r="E10" s="36"/>
      <c r="F10" s="36"/>
      <c r="G10" s="36"/>
      <c r="H10" s="36"/>
      <c r="I10" s="39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"/>
      <c r="X10" s="1"/>
    </row>
    <row r="11" spans="2:24" ht="12.75">
      <c r="B11" s="35" t="s">
        <v>8</v>
      </c>
      <c r="C11" s="36"/>
      <c r="D11" s="47">
        <v>2002</v>
      </c>
      <c r="E11" s="47"/>
      <c r="F11" s="47"/>
      <c r="G11" s="36"/>
      <c r="H11" s="36"/>
      <c r="I11" s="39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"/>
      <c r="X11" s="1"/>
    </row>
    <row r="12" spans="2:24" ht="12.75">
      <c r="B12" s="35" t="s">
        <v>9</v>
      </c>
      <c r="C12" s="36"/>
      <c r="D12" s="36" t="s">
        <v>10</v>
      </c>
      <c r="E12" s="36"/>
      <c r="F12" s="36"/>
      <c r="G12" s="36"/>
      <c r="H12" s="36"/>
      <c r="I12" s="39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"/>
      <c r="X12" s="1"/>
    </row>
    <row r="13" spans="2:24" ht="12.75" customHeight="1">
      <c r="B13" s="40" t="s">
        <v>11</v>
      </c>
      <c r="C13" s="41"/>
      <c r="D13" s="54" t="s">
        <v>16</v>
      </c>
      <c r="E13" s="55"/>
      <c r="F13" s="55"/>
      <c r="G13" s="55"/>
      <c r="H13" s="55"/>
      <c r="I13" s="56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"/>
      <c r="X13" s="1"/>
    </row>
    <row r="14" spans="2:3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5"/>
      <c r="Y14" s="5"/>
      <c r="Z14" s="1"/>
      <c r="AA14" s="1"/>
      <c r="AB14" s="6"/>
      <c r="AC14" s="6"/>
      <c r="AD14" s="6"/>
      <c r="AE14" s="6"/>
      <c r="AF14" s="1"/>
      <c r="AG14" s="1"/>
    </row>
    <row r="15" spans="2:3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5"/>
      <c r="Y15" s="5"/>
      <c r="Z15" s="1"/>
      <c r="AA15" s="1"/>
      <c r="AB15" s="6"/>
      <c r="AC15" s="1"/>
      <c r="AD15" s="1"/>
      <c r="AE15" s="1"/>
      <c r="AF15" s="1"/>
      <c r="AG15" s="1"/>
    </row>
    <row r="16" spans="2:28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2.75">
      <c r="B17" s="7"/>
      <c r="C17" s="7"/>
      <c r="D17" s="7"/>
      <c r="E17" s="7"/>
      <c r="F17" s="7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2:34" ht="28.5" customHeight="1">
      <c r="B18" s="50"/>
      <c r="C18" s="50"/>
      <c r="D18" s="50"/>
      <c r="E18" s="50"/>
      <c r="F18" s="10"/>
      <c r="G18" s="24" t="s">
        <v>43</v>
      </c>
      <c r="H18" s="24" t="s">
        <v>44</v>
      </c>
      <c r="I18" s="24" t="s">
        <v>45</v>
      </c>
      <c r="J18" s="24" t="s">
        <v>46</v>
      </c>
      <c r="K18" s="24" t="s">
        <v>47</v>
      </c>
      <c r="L18" s="24" t="s">
        <v>48</v>
      </c>
      <c r="M18" s="24" t="s">
        <v>49</v>
      </c>
      <c r="N18" s="24" t="s">
        <v>50</v>
      </c>
      <c r="O18" s="24" t="s">
        <v>51</v>
      </c>
      <c r="P18" s="24" t="s">
        <v>52</v>
      </c>
      <c r="Q18" s="24" t="s">
        <v>53</v>
      </c>
      <c r="R18" s="24" t="s">
        <v>54</v>
      </c>
      <c r="S18" s="24" t="s">
        <v>55</v>
      </c>
      <c r="T18" s="24" t="s">
        <v>56</v>
      </c>
      <c r="U18" s="24" t="s">
        <v>57</v>
      </c>
      <c r="V18" s="24" t="s">
        <v>58</v>
      </c>
      <c r="W18" s="24" t="s">
        <v>59</v>
      </c>
      <c r="X18" s="24" t="s">
        <v>60</v>
      </c>
      <c r="Y18" s="24" t="s">
        <v>61</v>
      </c>
      <c r="Z18" s="24" t="s">
        <v>62</v>
      </c>
      <c r="AA18" s="24" t="s">
        <v>63</v>
      </c>
      <c r="AB18" s="24" t="s">
        <v>64</v>
      </c>
      <c r="AC18" s="24" t="s">
        <v>65</v>
      </c>
      <c r="AD18" s="24" t="s">
        <v>66</v>
      </c>
      <c r="AE18" s="24" t="s">
        <v>67</v>
      </c>
      <c r="AF18" s="11"/>
      <c r="AH18" s="12"/>
    </row>
    <row r="19" spans="2:34" ht="12.75">
      <c r="B19" s="45" t="s">
        <v>14</v>
      </c>
      <c r="C19" s="45"/>
      <c r="D19" s="45"/>
      <c r="E19" s="45"/>
      <c r="F19" s="23" t="s">
        <v>15</v>
      </c>
      <c r="G19" s="25" t="s">
        <v>68</v>
      </c>
      <c r="H19" s="25" t="s">
        <v>69</v>
      </c>
      <c r="I19" s="25" t="s">
        <v>70</v>
      </c>
      <c r="J19" s="25" t="s">
        <v>71</v>
      </c>
      <c r="K19" s="25" t="s">
        <v>72</v>
      </c>
      <c r="L19" s="25" t="s">
        <v>73</v>
      </c>
      <c r="M19" s="25" t="s">
        <v>74</v>
      </c>
      <c r="N19" s="25" t="s">
        <v>75</v>
      </c>
      <c r="O19" s="25" t="s">
        <v>76</v>
      </c>
      <c r="P19" s="25" t="s">
        <v>77</v>
      </c>
      <c r="Q19" s="25" t="s">
        <v>78</v>
      </c>
      <c r="R19" s="25" t="s">
        <v>79</v>
      </c>
      <c r="S19" s="25" t="s">
        <v>80</v>
      </c>
      <c r="T19" s="25" t="s">
        <v>81</v>
      </c>
      <c r="U19" s="25" t="s">
        <v>82</v>
      </c>
      <c r="V19" s="25" t="s">
        <v>83</v>
      </c>
      <c r="W19" s="25" t="s">
        <v>84</v>
      </c>
      <c r="X19" s="25" t="s">
        <v>85</v>
      </c>
      <c r="Y19" s="25" t="s">
        <v>86</v>
      </c>
      <c r="Z19" s="25" t="s">
        <v>87</v>
      </c>
      <c r="AA19" s="25" t="s">
        <v>88</v>
      </c>
      <c r="AB19" s="25" t="s">
        <v>89</v>
      </c>
      <c r="AC19" s="25" t="s">
        <v>90</v>
      </c>
      <c r="AD19" s="25" t="s">
        <v>91</v>
      </c>
      <c r="AE19" s="25" t="s">
        <v>92</v>
      </c>
      <c r="AF19" s="11"/>
      <c r="AH19" s="12"/>
    </row>
    <row r="20" spans="2:3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F20" s="11"/>
      <c r="AH20" s="12"/>
    </row>
    <row r="21" spans="2:34" ht="12.75">
      <c r="B21" s="43" t="s">
        <v>12</v>
      </c>
      <c r="C21" s="44"/>
      <c r="D21" s="44"/>
      <c r="E21" s="44"/>
      <c r="F21" s="19" t="s">
        <v>13</v>
      </c>
      <c r="G21" s="20">
        <v>127569</v>
      </c>
      <c r="H21" s="20">
        <v>14829</v>
      </c>
      <c r="I21" s="20">
        <v>22544</v>
      </c>
      <c r="J21" s="20">
        <v>28389</v>
      </c>
      <c r="K21" s="20">
        <v>7796</v>
      </c>
      <c r="L21" s="20">
        <v>19281</v>
      </c>
      <c r="M21" s="20">
        <v>9868</v>
      </c>
      <c r="N21" s="20">
        <v>6506</v>
      </c>
      <c r="O21" s="20">
        <v>41150</v>
      </c>
      <c r="P21" s="20">
        <v>4982</v>
      </c>
      <c r="Q21" s="20">
        <v>15912</v>
      </c>
      <c r="R21" s="20">
        <v>20712</v>
      </c>
      <c r="S21" s="20">
        <v>13880</v>
      </c>
      <c r="T21" s="20">
        <v>30888</v>
      </c>
      <c r="U21" s="20">
        <v>9769</v>
      </c>
      <c r="V21" s="20">
        <v>11274</v>
      </c>
      <c r="W21" s="20">
        <v>38746</v>
      </c>
      <c r="X21" s="20">
        <v>7403</v>
      </c>
      <c r="Y21" s="20">
        <v>22917</v>
      </c>
      <c r="Z21" s="20">
        <v>94186</v>
      </c>
      <c r="AA21" s="20">
        <v>30531</v>
      </c>
      <c r="AB21" s="20">
        <v>19405</v>
      </c>
      <c r="AC21" s="20">
        <v>14497</v>
      </c>
      <c r="AD21" s="20">
        <v>11682</v>
      </c>
      <c r="AE21" s="20">
        <f aca="true" t="shared" si="0" ref="AE21:AE26">SUM(G21:AD21)</f>
        <v>624716</v>
      </c>
      <c r="AF21" s="13"/>
      <c r="AH21" s="13"/>
    </row>
    <row r="22" spans="2:34" ht="12.75">
      <c r="B22" s="26" t="s">
        <v>17</v>
      </c>
      <c r="C22" s="28"/>
      <c r="D22" s="28"/>
      <c r="E22" s="29"/>
      <c r="F22" s="27" t="s">
        <v>29</v>
      </c>
      <c r="G22" s="21">
        <v>60432</v>
      </c>
      <c r="H22" s="20">
        <v>5144</v>
      </c>
      <c r="I22" s="20">
        <v>19757</v>
      </c>
      <c r="J22" s="20">
        <v>11733</v>
      </c>
      <c r="K22" s="20">
        <v>899</v>
      </c>
      <c r="L22" s="20">
        <v>17059</v>
      </c>
      <c r="M22" s="20">
        <v>9274</v>
      </c>
      <c r="N22" s="20">
        <v>6148</v>
      </c>
      <c r="O22" s="20">
        <v>35183</v>
      </c>
      <c r="P22" s="20">
        <v>2501</v>
      </c>
      <c r="Q22" s="20">
        <v>15783</v>
      </c>
      <c r="R22" s="20">
        <v>17797</v>
      </c>
      <c r="S22" s="20">
        <v>13773</v>
      </c>
      <c r="T22" s="20">
        <v>29198</v>
      </c>
      <c r="U22" s="20">
        <v>9176</v>
      </c>
      <c r="V22" s="20">
        <v>10167</v>
      </c>
      <c r="W22" s="20">
        <v>3033</v>
      </c>
      <c r="X22" s="20">
        <v>7390</v>
      </c>
      <c r="Y22" s="20">
        <v>15791</v>
      </c>
      <c r="Z22" s="20">
        <v>3097</v>
      </c>
      <c r="AA22" s="20">
        <v>10336</v>
      </c>
      <c r="AB22" s="20">
        <v>3564</v>
      </c>
      <c r="AC22" s="20">
        <v>8374</v>
      </c>
      <c r="AD22" s="20">
        <v>8239</v>
      </c>
      <c r="AE22" s="20">
        <f t="shared" si="0"/>
        <v>323848</v>
      </c>
      <c r="AF22" s="11"/>
      <c r="AH22" s="12"/>
    </row>
    <row r="23" spans="2:34" ht="12.75">
      <c r="B23" s="26" t="s">
        <v>18</v>
      </c>
      <c r="C23" s="28"/>
      <c r="D23" s="28"/>
      <c r="E23" s="29"/>
      <c r="F23" s="27" t="s">
        <v>30</v>
      </c>
      <c r="G23" s="21">
        <v>17</v>
      </c>
      <c r="H23" s="20">
        <v>2</v>
      </c>
      <c r="I23" s="20">
        <v>0</v>
      </c>
      <c r="J23" s="20">
        <v>1</v>
      </c>
      <c r="K23" s="20">
        <v>2</v>
      </c>
      <c r="L23" s="20">
        <v>7</v>
      </c>
      <c r="M23" s="20">
        <v>1</v>
      </c>
      <c r="N23" s="20">
        <v>0</v>
      </c>
      <c r="O23" s="20">
        <v>0</v>
      </c>
      <c r="P23" s="20">
        <v>0</v>
      </c>
      <c r="Q23" s="20">
        <v>0</v>
      </c>
      <c r="R23" s="20">
        <v>1</v>
      </c>
      <c r="S23" s="20">
        <v>0</v>
      </c>
      <c r="T23" s="20">
        <v>0</v>
      </c>
      <c r="U23" s="20">
        <v>0</v>
      </c>
      <c r="V23" s="20">
        <v>1</v>
      </c>
      <c r="W23" s="20">
        <v>16</v>
      </c>
      <c r="X23" s="20">
        <v>0</v>
      </c>
      <c r="Y23" s="20">
        <v>1</v>
      </c>
      <c r="Z23" s="20">
        <v>27</v>
      </c>
      <c r="AA23" s="20">
        <v>19</v>
      </c>
      <c r="AB23" s="20">
        <v>0</v>
      </c>
      <c r="AC23" s="20">
        <v>0</v>
      </c>
      <c r="AD23" s="20">
        <v>0</v>
      </c>
      <c r="AE23" s="20">
        <f t="shared" si="0"/>
        <v>95</v>
      </c>
      <c r="AF23" s="11"/>
      <c r="AH23" s="12"/>
    </row>
    <row r="24" spans="2:34" ht="12.75">
      <c r="B24" s="26" t="s">
        <v>19</v>
      </c>
      <c r="C24" s="28"/>
      <c r="D24" s="28"/>
      <c r="E24" s="29"/>
      <c r="F24" s="27" t="s">
        <v>31</v>
      </c>
      <c r="G24" s="20">
        <v>20</v>
      </c>
      <c r="H24" s="20">
        <v>4</v>
      </c>
      <c r="I24" s="20">
        <v>0</v>
      </c>
      <c r="J24" s="20">
        <v>1</v>
      </c>
      <c r="K24" s="20">
        <v>0</v>
      </c>
      <c r="L24" s="20">
        <v>0</v>
      </c>
      <c r="M24" s="20">
        <v>0</v>
      </c>
      <c r="N24" s="20">
        <v>0</v>
      </c>
      <c r="O24" s="20">
        <v>1</v>
      </c>
      <c r="P24" s="20">
        <v>0</v>
      </c>
      <c r="Q24" s="20">
        <v>0</v>
      </c>
      <c r="R24" s="20">
        <v>0</v>
      </c>
      <c r="S24" s="20">
        <v>1</v>
      </c>
      <c r="T24" s="20">
        <v>8</v>
      </c>
      <c r="U24" s="20">
        <v>0</v>
      </c>
      <c r="V24" s="20">
        <v>5</v>
      </c>
      <c r="W24" s="20">
        <v>504</v>
      </c>
      <c r="X24" s="20">
        <v>0</v>
      </c>
      <c r="Y24" s="20">
        <v>0</v>
      </c>
      <c r="Z24" s="20">
        <v>4</v>
      </c>
      <c r="AA24" s="20">
        <v>56</v>
      </c>
      <c r="AB24" s="20">
        <v>0</v>
      </c>
      <c r="AC24" s="20">
        <v>0</v>
      </c>
      <c r="AD24" s="20">
        <v>0</v>
      </c>
      <c r="AE24" s="20">
        <f t="shared" si="0"/>
        <v>604</v>
      </c>
      <c r="AF24" s="14"/>
      <c r="AH24" s="12"/>
    </row>
    <row r="25" spans="2:34" ht="12.75">
      <c r="B25" s="26" t="s">
        <v>20</v>
      </c>
      <c r="C25" s="28"/>
      <c r="D25" s="28"/>
      <c r="E25" s="29"/>
      <c r="F25" s="27" t="s">
        <v>32</v>
      </c>
      <c r="G25" s="20">
        <v>66602</v>
      </c>
      <c r="H25" s="20">
        <v>9679</v>
      </c>
      <c r="I25" s="20">
        <v>2783</v>
      </c>
      <c r="J25" s="20">
        <v>16654</v>
      </c>
      <c r="K25" s="20">
        <v>6830</v>
      </c>
      <c r="L25" s="20">
        <v>2214</v>
      </c>
      <c r="M25" s="20">
        <v>592</v>
      </c>
      <c r="N25" s="20">
        <v>357</v>
      </c>
      <c r="O25" s="20">
        <v>5926</v>
      </c>
      <c r="P25" s="20">
        <v>2481</v>
      </c>
      <c r="Q25" s="20">
        <v>121</v>
      </c>
      <c r="R25" s="20">
        <v>2892</v>
      </c>
      <c r="S25" s="20">
        <v>95</v>
      </c>
      <c r="T25" s="20">
        <v>1609</v>
      </c>
      <c r="U25" s="20">
        <v>592</v>
      </c>
      <c r="V25" s="20">
        <v>1101</v>
      </c>
      <c r="W25" s="20">
        <v>35106</v>
      </c>
      <c r="X25" s="20">
        <v>13</v>
      </c>
      <c r="Y25" s="20">
        <v>7113</v>
      </c>
      <c r="Z25" s="20">
        <v>90708</v>
      </c>
      <c r="AA25" s="20">
        <v>19439</v>
      </c>
      <c r="AB25" s="20">
        <v>15836</v>
      </c>
      <c r="AC25" s="20">
        <v>5863</v>
      </c>
      <c r="AD25" s="20">
        <v>3389</v>
      </c>
      <c r="AE25" s="20">
        <f t="shared" si="0"/>
        <v>297995</v>
      </c>
      <c r="AF25" s="11"/>
      <c r="AH25" s="12"/>
    </row>
    <row r="26" spans="2:34" ht="12.75">
      <c r="B26" s="26" t="s">
        <v>21</v>
      </c>
      <c r="C26" s="28"/>
      <c r="D26" s="28"/>
      <c r="E26" s="29"/>
      <c r="F26" s="27" t="s">
        <v>33</v>
      </c>
      <c r="G26" s="20">
        <v>498</v>
      </c>
      <c r="H26" s="20">
        <v>0</v>
      </c>
      <c r="I26" s="20">
        <v>4</v>
      </c>
      <c r="J26" s="20">
        <v>0</v>
      </c>
      <c r="K26" s="20">
        <v>65</v>
      </c>
      <c r="L26" s="20">
        <v>1</v>
      </c>
      <c r="M26" s="20">
        <v>1</v>
      </c>
      <c r="N26" s="20">
        <v>1</v>
      </c>
      <c r="O26" s="20">
        <v>40</v>
      </c>
      <c r="P26" s="20">
        <v>0</v>
      </c>
      <c r="Q26" s="20">
        <v>8</v>
      </c>
      <c r="R26" s="20">
        <v>22</v>
      </c>
      <c r="S26" s="20">
        <v>11</v>
      </c>
      <c r="T26" s="20">
        <v>73</v>
      </c>
      <c r="U26" s="20">
        <v>1</v>
      </c>
      <c r="V26" s="20">
        <v>0</v>
      </c>
      <c r="W26" s="20">
        <v>87</v>
      </c>
      <c r="X26" s="20">
        <v>0</v>
      </c>
      <c r="Y26" s="20">
        <v>12</v>
      </c>
      <c r="Z26" s="20">
        <v>350</v>
      </c>
      <c r="AA26" s="20">
        <v>681</v>
      </c>
      <c r="AB26" s="20">
        <v>5</v>
      </c>
      <c r="AC26" s="20">
        <v>260</v>
      </c>
      <c r="AD26" s="20">
        <v>54</v>
      </c>
      <c r="AE26" s="20">
        <f t="shared" si="0"/>
        <v>2174</v>
      </c>
      <c r="AF26" s="11"/>
      <c r="AH26" s="12"/>
    </row>
    <row r="27" spans="2:34" ht="12.75">
      <c r="B27" s="26" t="s">
        <v>22</v>
      </c>
      <c r="C27" s="28"/>
      <c r="D27" s="28"/>
      <c r="E27" s="29"/>
      <c r="F27" s="27" t="s">
        <v>34</v>
      </c>
      <c r="G27" s="42">
        <f>SUM(G22/G21)*100</f>
        <v>47.37201044140818</v>
      </c>
      <c r="H27" s="42">
        <f>SUM(H22/H21)*100</f>
        <v>34.68878548789534</v>
      </c>
      <c r="I27" s="42">
        <f>SUM(I22/I21)*100</f>
        <v>87.6375088715401</v>
      </c>
      <c r="J27" s="42">
        <f>SUM(J22/J21)*100</f>
        <v>41.329388143294935</v>
      </c>
      <c r="K27" s="42">
        <f aca="true" t="shared" si="1" ref="K27:AE27">SUM(K22/K21)*100</f>
        <v>11.531554643406876</v>
      </c>
      <c r="L27" s="42">
        <f t="shared" si="1"/>
        <v>88.4757014677662</v>
      </c>
      <c r="M27" s="42">
        <f t="shared" si="1"/>
        <v>93.98054316984191</v>
      </c>
      <c r="N27" s="42">
        <f t="shared" si="1"/>
        <v>94.49738702735935</v>
      </c>
      <c r="O27" s="42">
        <f t="shared" si="1"/>
        <v>85.49939246658566</v>
      </c>
      <c r="P27" s="42">
        <f t="shared" si="1"/>
        <v>50.20072260136491</v>
      </c>
      <c r="Q27" s="42">
        <f t="shared" si="1"/>
        <v>99.18929110105582</v>
      </c>
      <c r="R27" s="42">
        <f t="shared" si="1"/>
        <v>85.92603321745848</v>
      </c>
      <c r="S27" s="42">
        <f t="shared" si="1"/>
        <v>99.22910662824206</v>
      </c>
      <c r="T27" s="42">
        <f t="shared" si="1"/>
        <v>94.52861952861953</v>
      </c>
      <c r="U27" s="42">
        <f t="shared" si="1"/>
        <v>93.92977786876855</v>
      </c>
      <c r="V27" s="42">
        <f t="shared" si="1"/>
        <v>90.18094731240022</v>
      </c>
      <c r="W27" s="42">
        <f t="shared" si="1"/>
        <v>7.827904815981005</v>
      </c>
      <c r="X27" s="42">
        <f t="shared" si="1"/>
        <v>99.82439551533162</v>
      </c>
      <c r="Y27" s="42">
        <f t="shared" si="1"/>
        <v>68.90517956102457</v>
      </c>
      <c r="Z27" s="42">
        <f t="shared" si="1"/>
        <v>3.2881744632960315</v>
      </c>
      <c r="AA27" s="42">
        <f t="shared" si="1"/>
        <v>33.85411548917494</v>
      </c>
      <c r="AB27" s="42">
        <f t="shared" si="1"/>
        <v>18.36640041226488</v>
      </c>
      <c r="AC27" s="42">
        <f t="shared" si="1"/>
        <v>57.763675243153756</v>
      </c>
      <c r="AD27" s="42">
        <f t="shared" si="1"/>
        <v>70.52730696798494</v>
      </c>
      <c r="AE27" s="42">
        <f t="shared" si="1"/>
        <v>51.83923574872422</v>
      </c>
      <c r="AF27" s="11"/>
      <c r="AH27" s="12"/>
    </row>
    <row r="28" spans="2:34" ht="12.75">
      <c r="B28" s="26" t="s">
        <v>23</v>
      </c>
      <c r="C28" s="28"/>
      <c r="D28" s="28"/>
      <c r="E28" s="29"/>
      <c r="F28" s="27" t="s">
        <v>35</v>
      </c>
      <c r="G28" s="42">
        <f>SUM(G23/G21)*100</f>
        <v>0.013326121549906325</v>
      </c>
      <c r="H28" s="42">
        <f>SUM(H23/H21)*100</f>
        <v>0.013487086115044844</v>
      </c>
      <c r="I28" s="42">
        <f>SUM(I23/I21)*100</f>
        <v>0</v>
      </c>
      <c r="J28" s="42">
        <f>SUM(J23/J21)*100</f>
        <v>0.003522491105709958</v>
      </c>
      <c r="K28" s="42">
        <f aca="true" t="shared" si="2" ref="K28:AE28">SUM(K23/K21)*100</f>
        <v>0.02565418163160595</v>
      </c>
      <c r="L28" s="42">
        <f t="shared" si="2"/>
        <v>0.036305170893625845</v>
      </c>
      <c r="M28" s="42">
        <f t="shared" si="2"/>
        <v>0.010133765707336847</v>
      </c>
      <c r="N28" s="42">
        <f t="shared" si="2"/>
        <v>0</v>
      </c>
      <c r="O28" s="42">
        <f t="shared" si="2"/>
        <v>0</v>
      </c>
      <c r="P28" s="42">
        <f t="shared" si="2"/>
        <v>0</v>
      </c>
      <c r="Q28" s="42">
        <f t="shared" si="2"/>
        <v>0</v>
      </c>
      <c r="R28" s="42">
        <f t="shared" si="2"/>
        <v>0.004828118964851294</v>
      </c>
      <c r="S28" s="42">
        <f t="shared" si="2"/>
        <v>0</v>
      </c>
      <c r="T28" s="42">
        <f t="shared" si="2"/>
        <v>0</v>
      </c>
      <c r="U28" s="42">
        <f t="shared" si="2"/>
        <v>0</v>
      </c>
      <c r="V28" s="42">
        <f t="shared" si="2"/>
        <v>0.008869966294128083</v>
      </c>
      <c r="W28" s="42">
        <f t="shared" si="2"/>
        <v>0.041294585247509424</v>
      </c>
      <c r="X28" s="42">
        <f t="shared" si="2"/>
        <v>0</v>
      </c>
      <c r="Y28" s="42">
        <f t="shared" si="2"/>
        <v>0.004363572893485186</v>
      </c>
      <c r="Z28" s="42">
        <f t="shared" si="2"/>
        <v>0.028666680823052258</v>
      </c>
      <c r="AA28" s="42">
        <f t="shared" si="2"/>
        <v>0.062231829943336286</v>
      </c>
      <c r="AB28" s="42">
        <f t="shared" si="2"/>
        <v>0</v>
      </c>
      <c r="AC28" s="42">
        <f t="shared" si="2"/>
        <v>0</v>
      </c>
      <c r="AD28" s="42">
        <f t="shared" si="2"/>
        <v>0</v>
      </c>
      <c r="AE28" s="42">
        <f t="shared" si="2"/>
        <v>0.01520691001991305</v>
      </c>
      <c r="AF28" s="11"/>
      <c r="AH28" s="12"/>
    </row>
    <row r="29" spans="2:34" ht="12.75">
      <c r="B29" s="26" t="s">
        <v>24</v>
      </c>
      <c r="C29" s="28"/>
      <c r="D29" s="28"/>
      <c r="E29" s="29"/>
      <c r="F29" s="27" t="s">
        <v>36</v>
      </c>
      <c r="G29" s="42">
        <f>SUM(G24/G21)*100</f>
        <v>0.015677790058713326</v>
      </c>
      <c r="H29" s="42">
        <f>SUM(H24/H21)*100</f>
        <v>0.026974172230089688</v>
      </c>
      <c r="I29" s="42">
        <f>SUM(I24/I21)*100</f>
        <v>0</v>
      </c>
      <c r="J29" s="42">
        <f>SUM(J24/J21)*100</f>
        <v>0.003522491105709958</v>
      </c>
      <c r="K29" s="42">
        <f aca="true" t="shared" si="3" ref="K29:AE29">SUM(K24/K21)*100</f>
        <v>0</v>
      </c>
      <c r="L29" s="42">
        <f t="shared" si="3"/>
        <v>0</v>
      </c>
      <c r="M29" s="42">
        <f t="shared" si="3"/>
        <v>0</v>
      </c>
      <c r="N29" s="42">
        <f t="shared" si="3"/>
        <v>0</v>
      </c>
      <c r="O29" s="42">
        <f t="shared" si="3"/>
        <v>0.0024301336573511545</v>
      </c>
      <c r="P29" s="42">
        <f t="shared" si="3"/>
        <v>0</v>
      </c>
      <c r="Q29" s="42">
        <f t="shared" si="3"/>
        <v>0</v>
      </c>
      <c r="R29" s="42">
        <f t="shared" si="3"/>
        <v>0</v>
      </c>
      <c r="S29" s="42">
        <f t="shared" si="3"/>
        <v>0.007204610951008646</v>
      </c>
      <c r="T29" s="42">
        <f t="shared" si="3"/>
        <v>0.0259000259000259</v>
      </c>
      <c r="U29" s="42">
        <f t="shared" si="3"/>
        <v>0</v>
      </c>
      <c r="V29" s="42">
        <f t="shared" si="3"/>
        <v>0.044349831470640415</v>
      </c>
      <c r="W29" s="42">
        <f t="shared" si="3"/>
        <v>1.3007794352965467</v>
      </c>
      <c r="X29" s="42">
        <f t="shared" si="3"/>
        <v>0</v>
      </c>
      <c r="Y29" s="42">
        <f t="shared" si="3"/>
        <v>0</v>
      </c>
      <c r="Z29" s="42">
        <f t="shared" si="3"/>
        <v>0.004246915677489223</v>
      </c>
      <c r="AA29" s="42">
        <f t="shared" si="3"/>
        <v>0.18342013035930693</v>
      </c>
      <c r="AB29" s="42">
        <f t="shared" si="3"/>
        <v>0</v>
      </c>
      <c r="AC29" s="42">
        <f t="shared" si="3"/>
        <v>0</v>
      </c>
      <c r="AD29" s="42">
        <f t="shared" si="3"/>
        <v>0</v>
      </c>
      <c r="AE29" s="42">
        <f t="shared" si="3"/>
        <v>0.09668393317923664</v>
      </c>
      <c r="AF29" s="11"/>
      <c r="AH29" s="12"/>
    </row>
    <row r="30" spans="2:34" ht="12.75">
      <c r="B30" s="26" t="s">
        <v>25</v>
      </c>
      <c r="C30" s="28"/>
      <c r="D30" s="28"/>
      <c r="E30" s="29"/>
      <c r="F30" s="27" t="s">
        <v>37</v>
      </c>
      <c r="G30" s="42">
        <f>SUM(G25/G21)*100</f>
        <v>52.20860867452124</v>
      </c>
      <c r="H30" s="42">
        <f>SUM(H25/H21)*100</f>
        <v>65.27075325375952</v>
      </c>
      <c r="I30" s="42">
        <f>SUM(I25/I21)*100</f>
        <v>12.344748048261177</v>
      </c>
      <c r="J30" s="42">
        <f>SUM(J25/J21)*100</f>
        <v>58.66356687449365</v>
      </c>
      <c r="K30" s="42">
        <f aca="true" t="shared" si="4" ref="K30:AE30">SUM(K25/K21)*100</f>
        <v>87.60903027193433</v>
      </c>
      <c r="L30" s="42">
        <f t="shared" si="4"/>
        <v>11.482806908355375</v>
      </c>
      <c r="M30" s="42">
        <f t="shared" si="4"/>
        <v>5.9991892987434134</v>
      </c>
      <c r="N30" s="42">
        <f t="shared" si="4"/>
        <v>5.4872425453427605</v>
      </c>
      <c r="O30" s="42">
        <f t="shared" si="4"/>
        <v>14.40097205346294</v>
      </c>
      <c r="P30" s="42">
        <f t="shared" si="4"/>
        <v>49.79927739863509</v>
      </c>
      <c r="Q30" s="42">
        <f t="shared" si="4"/>
        <v>0.7604323780794369</v>
      </c>
      <c r="R30" s="42">
        <f t="shared" si="4"/>
        <v>13.962920046349941</v>
      </c>
      <c r="S30" s="42">
        <f t="shared" si="4"/>
        <v>0.6844380403458213</v>
      </c>
      <c r="T30" s="42">
        <f t="shared" si="4"/>
        <v>5.209142709142709</v>
      </c>
      <c r="U30" s="42">
        <f t="shared" si="4"/>
        <v>6.05998566895281</v>
      </c>
      <c r="V30" s="42">
        <f t="shared" si="4"/>
        <v>9.76583288983502</v>
      </c>
      <c r="W30" s="42">
        <f t="shared" si="4"/>
        <v>90.6054818561916</v>
      </c>
      <c r="X30" s="42">
        <f t="shared" si="4"/>
        <v>0.1756044846683777</v>
      </c>
      <c r="Y30" s="42">
        <f t="shared" si="4"/>
        <v>31.038093991360128</v>
      </c>
      <c r="Z30" s="42">
        <f t="shared" si="4"/>
        <v>96.30730681842311</v>
      </c>
      <c r="AA30" s="42">
        <f t="shared" si="4"/>
        <v>63.66971275097442</v>
      </c>
      <c r="AB30" s="42">
        <f t="shared" si="4"/>
        <v>81.60783303272352</v>
      </c>
      <c r="AC30" s="42">
        <f t="shared" si="4"/>
        <v>40.44285024487825</v>
      </c>
      <c r="AD30" s="42">
        <f t="shared" si="4"/>
        <v>29.01044341722308</v>
      </c>
      <c r="AE30" s="42">
        <f t="shared" si="4"/>
        <v>47.700875277726205</v>
      </c>
      <c r="AF30" s="11"/>
      <c r="AH30" s="12"/>
    </row>
    <row r="31" spans="2:31" ht="12.75">
      <c r="B31" s="26" t="s">
        <v>26</v>
      </c>
      <c r="C31" s="28"/>
      <c r="D31" s="28"/>
      <c r="E31" s="29"/>
      <c r="F31" s="27" t="s">
        <v>38</v>
      </c>
      <c r="G31" s="42">
        <f>SUM(G26/G21)*100</f>
        <v>0.39037697246196174</v>
      </c>
      <c r="H31" s="42">
        <f>SUM(H26/H21)*100</f>
        <v>0</v>
      </c>
      <c r="I31" s="42">
        <f>SUM(I26/I21)*100</f>
        <v>0.017743080198722498</v>
      </c>
      <c r="J31" s="42">
        <f>SUM(J26/J21)*100</f>
        <v>0</v>
      </c>
      <c r="K31" s="42">
        <f aca="true" t="shared" si="5" ref="K31:AE31">SUM(K26/K21)*100</f>
        <v>0.8337609030271933</v>
      </c>
      <c r="L31" s="42">
        <f t="shared" si="5"/>
        <v>0.005186452984803693</v>
      </c>
      <c r="M31" s="42">
        <f t="shared" si="5"/>
        <v>0.010133765707336847</v>
      </c>
      <c r="N31" s="42">
        <f t="shared" si="5"/>
        <v>0.01537042729787888</v>
      </c>
      <c r="O31" s="42">
        <f t="shared" si="5"/>
        <v>0.09720534629404617</v>
      </c>
      <c r="P31" s="42">
        <f t="shared" si="5"/>
        <v>0</v>
      </c>
      <c r="Q31" s="42">
        <f t="shared" si="5"/>
        <v>0.050276520864756154</v>
      </c>
      <c r="R31" s="42">
        <f t="shared" si="5"/>
        <v>0.10621861722672847</v>
      </c>
      <c r="S31" s="42">
        <f t="shared" si="5"/>
        <v>0.0792507204610951</v>
      </c>
      <c r="T31" s="42">
        <f t="shared" si="5"/>
        <v>0.23633773633773633</v>
      </c>
      <c r="U31" s="42">
        <f t="shared" si="5"/>
        <v>0.010236462278636504</v>
      </c>
      <c r="V31" s="42">
        <f t="shared" si="5"/>
        <v>0</v>
      </c>
      <c r="W31" s="42">
        <f t="shared" si="5"/>
        <v>0.2245393072833325</v>
      </c>
      <c r="X31" s="42">
        <f t="shared" si="5"/>
        <v>0</v>
      </c>
      <c r="Y31" s="42">
        <f t="shared" si="5"/>
        <v>0.052362874721822224</v>
      </c>
      <c r="Z31" s="42">
        <f t="shared" si="5"/>
        <v>0.371605121780307</v>
      </c>
      <c r="AA31" s="42">
        <f t="shared" si="5"/>
        <v>2.2305197995480004</v>
      </c>
      <c r="AB31" s="42">
        <f t="shared" si="5"/>
        <v>0.02576655501159495</v>
      </c>
      <c r="AC31" s="42">
        <f t="shared" si="5"/>
        <v>1.7934745119679936</v>
      </c>
      <c r="AD31" s="42">
        <f t="shared" si="5"/>
        <v>0.46224961479198773</v>
      </c>
      <c r="AE31" s="42">
        <f t="shared" si="5"/>
        <v>0.34799813035043126</v>
      </c>
    </row>
    <row r="32" spans="2:31" ht="12.75">
      <c r="B32" s="26" t="s">
        <v>27</v>
      </c>
      <c r="C32" s="28"/>
      <c r="D32" s="28"/>
      <c r="E32" s="29"/>
      <c r="F32" s="27" t="s">
        <v>39</v>
      </c>
      <c r="G32" s="20">
        <v>63714</v>
      </c>
      <c r="H32" s="20">
        <v>5174</v>
      </c>
      <c r="I32" s="20">
        <v>19861</v>
      </c>
      <c r="J32" s="20">
        <v>12231</v>
      </c>
      <c r="K32" s="20">
        <v>1191</v>
      </c>
      <c r="L32" s="20">
        <v>17564</v>
      </c>
      <c r="M32" s="20">
        <v>9321</v>
      </c>
      <c r="N32" s="20">
        <v>6173</v>
      </c>
      <c r="O32" s="20">
        <v>35569</v>
      </c>
      <c r="P32" s="20">
        <v>2495</v>
      </c>
      <c r="Q32" s="20">
        <v>15819</v>
      </c>
      <c r="R32" s="20">
        <v>18262</v>
      </c>
      <c r="S32" s="20">
        <v>13798</v>
      </c>
      <c r="T32" s="20">
        <v>29295</v>
      </c>
      <c r="U32" s="20">
        <v>9216</v>
      </c>
      <c r="V32" s="20">
        <v>10188</v>
      </c>
      <c r="W32" s="20">
        <v>4626</v>
      </c>
      <c r="X32" s="20">
        <v>7390</v>
      </c>
      <c r="Y32" s="20">
        <v>16284</v>
      </c>
      <c r="Z32" s="20">
        <v>5876</v>
      </c>
      <c r="AA32" s="20">
        <v>13052</v>
      </c>
      <c r="AB32" s="20">
        <v>3628</v>
      </c>
      <c r="AC32" s="20">
        <v>9006</v>
      </c>
      <c r="AD32" s="20">
        <v>8322</v>
      </c>
      <c r="AE32" s="20">
        <f>SUM(G32:AD32)</f>
        <v>338055</v>
      </c>
    </row>
    <row r="33" spans="2:31" ht="12.75">
      <c r="B33" s="26" t="s">
        <v>28</v>
      </c>
      <c r="C33" s="28"/>
      <c r="D33" s="28"/>
      <c r="E33" s="29"/>
      <c r="F33" s="27" t="s">
        <v>40</v>
      </c>
      <c r="G33" s="20">
        <v>63855</v>
      </c>
      <c r="H33" s="20">
        <v>9655</v>
      </c>
      <c r="I33" s="20">
        <v>2683</v>
      </c>
      <c r="J33" s="20">
        <v>16158</v>
      </c>
      <c r="K33" s="20">
        <v>6605</v>
      </c>
      <c r="L33" s="20">
        <v>1717</v>
      </c>
      <c r="M33" s="20">
        <v>547</v>
      </c>
      <c r="N33" s="20">
        <v>333</v>
      </c>
      <c r="O33" s="20">
        <v>5581</v>
      </c>
      <c r="P33" s="20">
        <v>2487</v>
      </c>
      <c r="Q33" s="20">
        <v>93</v>
      </c>
      <c r="R33" s="20">
        <v>2450</v>
      </c>
      <c r="S33" s="20">
        <v>82</v>
      </c>
      <c r="T33" s="20">
        <v>1593</v>
      </c>
      <c r="U33" s="20">
        <v>553</v>
      </c>
      <c r="V33" s="20">
        <v>1086</v>
      </c>
      <c r="W33" s="20">
        <v>34120</v>
      </c>
      <c r="X33" s="20">
        <v>13</v>
      </c>
      <c r="Y33" s="20">
        <v>6633</v>
      </c>
      <c r="Z33" s="20">
        <v>88310</v>
      </c>
      <c r="AA33" s="20">
        <v>17479</v>
      </c>
      <c r="AB33" s="20">
        <v>15777</v>
      </c>
      <c r="AC33" s="20">
        <v>5491</v>
      </c>
      <c r="AD33" s="20">
        <v>3360</v>
      </c>
      <c r="AE33" s="20">
        <f>SUM(G33:AD33)</f>
        <v>286661</v>
      </c>
    </row>
    <row r="34" spans="2:8" ht="12.75">
      <c r="B34" s="11"/>
      <c r="D34" s="15"/>
      <c r="E34" s="16"/>
      <c r="F34" s="16"/>
      <c r="G34" s="16"/>
      <c r="H34" s="16"/>
    </row>
    <row r="35" spans="2:8" ht="12.75">
      <c r="B35" s="11"/>
      <c r="D35" s="15"/>
      <c r="E35" s="16"/>
      <c r="F35" s="16"/>
      <c r="G35" s="16"/>
      <c r="H35" s="16"/>
    </row>
    <row r="36" spans="2:8" ht="12.75">
      <c r="B36" s="11"/>
      <c r="D36" s="57"/>
      <c r="E36" s="57"/>
      <c r="F36" s="57"/>
      <c r="G36" s="17"/>
      <c r="H36" s="16"/>
    </row>
    <row r="37" spans="2:8" ht="12.75">
      <c r="B37" s="11"/>
      <c r="D37" s="57"/>
      <c r="E37" s="57"/>
      <c r="F37" s="57"/>
      <c r="G37" s="17"/>
      <c r="H37" s="16"/>
    </row>
    <row r="38" spans="2:8" ht="12.75">
      <c r="B38" s="11"/>
      <c r="D38" s="59"/>
      <c r="E38" s="59"/>
      <c r="F38" s="59"/>
      <c r="G38" s="17"/>
      <c r="H38" s="16"/>
    </row>
    <row r="39" spans="2:8" ht="12.75">
      <c r="B39" s="11"/>
      <c r="D39" s="57"/>
      <c r="E39" s="57"/>
      <c r="F39" s="57"/>
      <c r="G39" s="18"/>
      <c r="H39" s="16"/>
    </row>
    <row r="40" spans="2:8" ht="12.75">
      <c r="B40" s="11"/>
      <c r="D40" s="58"/>
      <c r="E40" s="58"/>
      <c r="F40" s="58"/>
      <c r="G40" s="16"/>
      <c r="H40" s="16"/>
    </row>
    <row r="41" spans="2:4" ht="12.75">
      <c r="B41" s="11"/>
      <c r="D41" s="12"/>
    </row>
    <row r="42" spans="2:4" ht="12.75">
      <c r="B42" s="11"/>
      <c r="D42" s="12"/>
    </row>
    <row r="43" spans="2:4" ht="12.75">
      <c r="B43" s="11"/>
      <c r="D43" s="12"/>
    </row>
    <row r="44" spans="2:4" ht="12.75">
      <c r="B44" s="11"/>
      <c r="D44" s="12"/>
    </row>
    <row r="45" spans="2:4" ht="12.75">
      <c r="B45" s="11"/>
      <c r="D45" s="12"/>
    </row>
  </sheetData>
  <mergeCells count="13">
    <mergeCell ref="D37:F37"/>
    <mergeCell ref="D36:F36"/>
    <mergeCell ref="D39:F39"/>
    <mergeCell ref="D40:F40"/>
    <mergeCell ref="D38:F38"/>
    <mergeCell ref="B21:E21"/>
    <mergeCell ref="B19:E19"/>
    <mergeCell ref="F6:G6"/>
    <mergeCell ref="D11:F11"/>
    <mergeCell ref="B6:C6"/>
    <mergeCell ref="B18:E18"/>
    <mergeCell ref="D9:I9"/>
    <mergeCell ref="D13:I13"/>
  </mergeCells>
  <printOptions/>
  <pageMargins left="0.75" right="0.75" top="1" bottom="1" header="0" footer="0"/>
  <pageSetup fitToHeight="1" fitToWidth="1" horizontalDpi="600" verticalDpi="600" orientation="landscape" paperSize="5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Son</cp:lastModifiedBy>
  <cp:lastPrinted>2007-10-26T23:05:07Z</cp:lastPrinted>
  <dcterms:created xsi:type="dcterms:W3CDTF">2006-08-04T15:03:32Z</dcterms:created>
  <dcterms:modified xsi:type="dcterms:W3CDTF">2007-10-26T23:05:15Z</dcterms:modified>
  <cp:category/>
  <cp:version/>
  <cp:contentType/>
  <cp:contentStatus/>
</cp:coreProperties>
</file>