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21_08" sheetId="1" r:id="rId1"/>
  </sheets>
  <definedNames>
    <definedName name="_xlnm.Print_Area" localSheetId="0">'21_08'!$A$1:$N$45</definedName>
    <definedName name="_xlnm.Print_Titles" localSheetId="0">'21_08'!$16:$17</definedName>
  </definedNames>
  <calcPr fullCalcOnLoad="1"/>
</workbook>
</file>

<file path=xl/sharedStrings.xml><?xml version="1.0" encoding="utf-8"?>
<sst xmlns="http://schemas.openxmlformats.org/spreadsheetml/2006/main" count="92" uniqueCount="92">
  <si>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</si>
  <si>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</si>
  <si>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</si>
  <si>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</si>
  <si>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</si>
  <si>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</si>
  <si>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</si>
  <si>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</si>
  <si>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</si>
  <si>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</si>
  <si>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Código Departamento y Municipio</t>
  </si>
  <si>
    <t>Indicador</t>
  </si>
  <si>
    <t xml:space="preserve">Número de personas 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</si>
  <si>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</si>
  <si>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</si>
  <si>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</si>
  <si>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</si>
  <si>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</si>
  <si>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</si>
  <si>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</si>
  <si>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</si>
  <si>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</si>
  <si>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</si>
  <si>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</si>
  <si>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</si>
  <si>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</si>
  <si>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</si>
  <si>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</si>
  <si>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21o Viviendas con servicio sanitario de uso compartido conectado a fosa séptica</t>
  </si>
  <si>
    <t>SAN_FSE_VH</t>
  </si>
  <si>
    <t>21p Viviendas con servicio sanitario de uso compartido excusado lavable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</si>
  <si>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</si>
  <si>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</si>
  <si>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</si>
  <si>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</si>
  <si>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</si>
  <si>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</si>
  <si>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</si>
  <si>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</si>
  <si>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</si>
  <si>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</si>
  <si>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</si>
  <si>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entierran  la basura</t>
  </si>
  <si>
    <t>BASU_ENT</t>
  </si>
  <si>
    <t>21w Viviendas que utilizan otra forma de eliminación de basura</t>
  </si>
  <si>
    <t>BASU_OTRA</t>
  </si>
  <si>
    <t>21x Porcentaje de hogares que no están conectados a la red de distribución de agua (pozo, camión o tonel, río, lago o manantial, otro tipo)</t>
  </si>
  <si>
    <t>P_NO_AGUA</t>
  </si>
  <si>
    <t xml:space="preserve">21y Porcentaje de hogares que no disponen de servicio sanitario        
</t>
  </si>
  <si>
    <t>P_NO_SAN</t>
  </si>
  <si>
    <t>21z Porcentaje de hogares que utilizan servicio municipal o privado de eliminación de basura</t>
  </si>
  <si>
    <t>P_NO_BAS</t>
  </si>
  <si>
    <t>Total de Hogares por tipo de servicio de agua, tipo de servicio sanitario y forma de disposición de desechos sólidos</t>
  </si>
  <si>
    <t xml:space="preserve">Porcentaje de hogares no conectados a red de distribución de agua, que no disponen de servicio sanitario, que no utilizan servicio formal de disposición de basura </t>
  </si>
  <si>
    <t>Instituto Nacional de Estadística, XI Censo de Población y VI Habitación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</si>
  <si>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</si>
  <si>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</si>
  <si>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</si>
  <si>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</si>
  <si>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</si>
  <si>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</si>
  <si>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</si>
  <si>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</si>
  <si>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</si>
  <si>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</si>
  <si>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</si>
  <si>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fosa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</si>
  <si>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</si>
  <si>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</si>
  <si>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drenaje</t>
  </si>
  <si>
    <t>Ref. Codigo Campo</t>
  </si>
  <si>
    <t>21 - 08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</si>
  <si>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</si>
  <si>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</si>
  <si>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</si>
  <si>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</si>
  <si>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</si>
  <si>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</si>
  <si>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</si>
  <si>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</si>
  <si>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</si>
  <si>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</si>
  <si>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</si>
  <si>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</si>
  <si>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</si>
  <si>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</si>
  <si>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</si>
  <si>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</si>
  <si>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</si>
  <si>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</si>
  <si>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</si>
  <si>
    <t>-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</si>
</sst>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2" borderId="6" xfId="0" applyNumberFormat="1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/>
    </xf>
    <xf numFmtId="0" fontId="0" fillId="3" borderId="6" xfId="0" applyNumberForma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3" fillId="2" borderId="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85725</xdr:rowOff>
    </xdr:from>
    <xdr:to>
      <xdr:col>8</xdr:col>
      <xdr:colOff>552450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85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5" zoomScaleNormal="85" workbookViewId="0" topLeftCell="A1">
      <selection activeCell="F49" sqref="F4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43.57421875" style="0" customWidth="1"/>
    <col min="5" max="5" width="16.140625" style="0" customWidth="1"/>
    <col min="10" max="10" width="14.28125" style="0" customWidth="1"/>
    <col min="14" max="14" width="18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.75">
      <c r="A6" s="39" t="s">
        <v>4</v>
      </c>
      <c r="B6" s="40"/>
      <c r="D6" s="26" t="s">
        <v>71</v>
      </c>
      <c r="E6" s="11"/>
    </row>
    <row r="7" s="6" customFormat="1" ht="12"/>
    <row r="8" spans="2:14" s="6" customFormat="1" ht="12">
      <c r="B8" s="16" t="s">
        <v>9</v>
      </c>
      <c r="C8" s="17"/>
      <c r="D8" s="18" t="s">
        <v>52</v>
      </c>
      <c r="E8" s="17"/>
      <c r="F8" s="17"/>
      <c r="G8" s="17"/>
      <c r="H8" s="17"/>
      <c r="I8" s="17"/>
      <c r="J8" s="17"/>
      <c r="K8" s="8"/>
      <c r="L8" s="7"/>
      <c r="M8" s="7"/>
      <c r="N8" s="7"/>
    </row>
    <row r="9" spans="2:14" s="6" customFormat="1" ht="12.75">
      <c r="B9" s="19" t="s">
        <v>11</v>
      </c>
      <c r="C9" s="20"/>
      <c r="D9" s="36" t="s">
        <v>53</v>
      </c>
      <c r="E9" s="37"/>
      <c r="F9" s="37"/>
      <c r="G9" s="37"/>
      <c r="H9" s="37"/>
      <c r="I9" s="37"/>
      <c r="J9" s="37"/>
      <c r="K9" s="38"/>
      <c r="L9" s="7"/>
      <c r="M9" s="7"/>
      <c r="N9" s="7"/>
    </row>
    <row r="10" spans="2:14" s="6" customFormat="1" ht="12">
      <c r="B10" s="21" t="s">
        <v>5</v>
      </c>
      <c r="C10" s="22"/>
      <c r="D10" s="22" t="s">
        <v>72</v>
      </c>
      <c r="E10" s="22"/>
      <c r="F10" s="22"/>
      <c r="G10" s="22"/>
      <c r="H10" s="22"/>
      <c r="I10" s="22"/>
      <c r="J10" s="22"/>
      <c r="K10" s="9"/>
      <c r="L10" s="7"/>
      <c r="M10" s="7"/>
      <c r="N10" s="7"/>
    </row>
    <row r="11" spans="2:14" s="6" customFormat="1" ht="12">
      <c r="B11" s="21" t="s">
        <v>6</v>
      </c>
      <c r="C11" s="22"/>
      <c r="D11" s="23">
        <v>2002</v>
      </c>
      <c r="E11" s="23"/>
      <c r="F11" s="23"/>
      <c r="G11" s="22"/>
      <c r="H11" s="22"/>
      <c r="I11" s="22"/>
      <c r="J11" s="22"/>
      <c r="K11" s="9"/>
      <c r="L11" s="7"/>
      <c r="M11" s="7"/>
      <c r="N11" s="7"/>
    </row>
    <row r="12" spans="2:14" s="6" customFormat="1" ht="12">
      <c r="B12" s="21" t="s">
        <v>7</v>
      </c>
      <c r="C12" s="22"/>
      <c r="D12" s="22" t="s">
        <v>12</v>
      </c>
      <c r="E12" s="22"/>
      <c r="F12" s="22"/>
      <c r="G12" s="22"/>
      <c r="H12" s="22"/>
      <c r="I12" s="22"/>
      <c r="J12" s="22"/>
      <c r="K12" s="9"/>
      <c r="L12" s="7"/>
      <c r="M12" s="7"/>
      <c r="N12" s="7"/>
    </row>
    <row r="13" spans="2:14" s="6" customFormat="1" ht="12">
      <c r="B13" s="24" t="s">
        <v>8</v>
      </c>
      <c r="C13" s="25"/>
      <c r="D13" s="25" t="s">
        <v>54</v>
      </c>
      <c r="E13" s="25"/>
      <c r="F13" s="25"/>
      <c r="G13" s="25"/>
      <c r="H13" s="25"/>
      <c r="I13" s="25"/>
      <c r="J13" s="25"/>
      <c r="K13" s="10"/>
      <c r="L13" s="7"/>
      <c r="M13" s="7"/>
      <c r="N13" s="7"/>
    </row>
    <row r="16" spans="2:14" ht="36" customHeight="1">
      <c r="B16" s="41"/>
      <c r="C16" s="42"/>
      <c r="D16" s="42"/>
      <c r="E16" s="43"/>
      <c r="F16" s="13" t="s">
        <v>73</v>
      </c>
      <c r="G16" s="13" t="s">
        <v>74</v>
      </c>
      <c r="H16" s="13" t="s">
        <v>75</v>
      </c>
      <c r="I16" s="13" t="s">
        <v>76</v>
      </c>
      <c r="J16" s="13" t="s">
        <v>77</v>
      </c>
      <c r="K16" s="13" t="s">
        <v>78</v>
      </c>
      <c r="L16" s="13" t="s">
        <v>79</v>
      </c>
      <c r="M16" s="13" t="s">
        <v>80</v>
      </c>
      <c r="N16" s="14" t="s">
        <v>81</v>
      </c>
    </row>
    <row r="17" spans="2:14" ht="12.75">
      <c r="B17" s="33" t="s">
        <v>10</v>
      </c>
      <c r="C17" s="34"/>
      <c r="D17" s="35"/>
      <c r="E17" s="27" t="s">
        <v>70</v>
      </c>
      <c r="F17" s="15" t="s">
        <v>82</v>
      </c>
      <c r="G17" s="15" t="s">
        <v>83</v>
      </c>
      <c r="H17" s="15" t="s">
        <v>84</v>
      </c>
      <c r="I17" s="15" t="s">
        <v>85</v>
      </c>
      <c r="J17" s="15" t="s">
        <v>86</v>
      </c>
      <c r="K17" s="15" t="s">
        <v>87</v>
      </c>
      <c r="L17" s="15" t="s">
        <v>88</v>
      </c>
      <c r="M17" s="15" t="s">
        <v>89</v>
      </c>
      <c r="N17" s="15" t="s">
        <v>90</v>
      </c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4" ht="12.75" customHeight="1">
      <c r="B19" s="28" t="s">
        <v>55</v>
      </c>
      <c r="C19" s="29"/>
      <c r="D19" s="29"/>
      <c r="E19" s="30" t="s">
        <v>13</v>
      </c>
      <c r="F19" s="31">
        <v>18496</v>
      </c>
      <c r="G19" s="31">
        <v>5729</v>
      </c>
      <c r="H19" s="31">
        <v>7310</v>
      </c>
      <c r="I19" s="31">
        <v>3831</v>
      </c>
      <c r="J19" s="31">
        <v>13902</v>
      </c>
      <c r="K19" s="31">
        <v>5843</v>
      </c>
      <c r="L19" s="31">
        <v>2211</v>
      </c>
      <c r="M19" s="31">
        <v>1443</v>
      </c>
      <c r="N19" s="31">
        <f aca="true" t="shared" si="0" ref="N19:N42">SUM(F19:M19)</f>
        <v>58765</v>
      </c>
    </row>
    <row r="20" spans="2:14" ht="12.75" customHeight="1">
      <c r="B20" s="28" t="s">
        <v>56</v>
      </c>
      <c r="C20" s="29"/>
      <c r="D20" s="29"/>
      <c r="E20" s="30" t="s">
        <v>14</v>
      </c>
      <c r="F20" s="31">
        <v>16240</v>
      </c>
      <c r="G20" s="31">
        <v>2911</v>
      </c>
      <c r="H20" s="31">
        <v>5409</v>
      </c>
      <c r="I20" s="31">
        <v>1990</v>
      </c>
      <c r="J20" s="31">
        <v>9596</v>
      </c>
      <c r="K20" s="31">
        <v>5053</v>
      </c>
      <c r="L20" s="31">
        <v>1114</v>
      </c>
      <c r="M20" s="31">
        <v>1110</v>
      </c>
      <c r="N20" s="31">
        <f t="shared" si="0"/>
        <v>43423</v>
      </c>
    </row>
    <row r="21" spans="2:14" ht="12.75" customHeight="1">
      <c r="B21" s="28" t="s">
        <v>57</v>
      </c>
      <c r="C21" s="29"/>
      <c r="D21" s="29"/>
      <c r="E21" s="30" t="s">
        <v>15</v>
      </c>
      <c r="F21" s="31">
        <v>387</v>
      </c>
      <c r="G21" s="31">
        <v>268</v>
      </c>
      <c r="H21" s="31">
        <v>72</v>
      </c>
      <c r="I21" s="31">
        <v>69</v>
      </c>
      <c r="J21" s="31">
        <v>47</v>
      </c>
      <c r="K21" s="31">
        <v>39</v>
      </c>
      <c r="L21" s="31">
        <v>12</v>
      </c>
      <c r="M21" s="31" t="s">
        <v>91</v>
      </c>
      <c r="N21" s="31">
        <f t="shared" si="0"/>
        <v>894</v>
      </c>
    </row>
    <row r="22" spans="2:14" ht="12.75" customHeight="1">
      <c r="B22" s="28" t="s">
        <v>58</v>
      </c>
      <c r="C22" s="29"/>
      <c r="D22" s="29"/>
      <c r="E22" s="30" t="s">
        <v>16</v>
      </c>
      <c r="F22" s="31">
        <v>1119</v>
      </c>
      <c r="G22" s="31">
        <v>287</v>
      </c>
      <c r="H22" s="31">
        <v>114</v>
      </c>
      <c r="I22" s="31">
        <v>156</v>
      </c>
      <c r="J22" s="31">
        <v>133</v>
      </c>
      <c r="K22" s="31">
        <v>43</v>
      </c>
      <c r="L22" s="31">
        <v>34</v>
      </c>
      <c r="M22" s="31">
        <v>1</v>
      </c>
      <c r="N22" s="31">
        <f t="shared" si="0"/>
        <v>1887</v>
      </c>
    </row>
    <row r="23" spans="2:14" ht="12.75" customHeight="1">
      <c r="B23" s="28" t="s">
        <v>59</v>
      </c>
      <c r="C23" s="29"/>
      <c r="D23" s="29"/>
      <c r="E23" s="30" t="s">
        <v>17</v>
      </c>
      <c r="F23" s="31">
        <v>607</v>
      </c>
      <c r="G23" s="31">
        <v>1646</v>
      </c>
      <c r="H23" s="31">
        <v>1403</v>
      </c>
      <c r="I23" s="31">
        <v>1216</v>
      </c>
      <c r="J23" s="31">
        <v>3428</v>
      </c>
      <c r="K23" s="31">
        <v>563</v>
      </c>
      <c r="L23" s="31">
        <v>588</v>
      </c>
      <c r="M23" s="31">
        <v>313</v>
      </c>
      <c r="N23" s="31">
        <f t="shared" si="0"/>
        <v>9764</v>
      </c>
    </row>
    <row r="24" spans="2:14" ht="12.75" customHeight="1">
      <c r="B24" s="28" t="s">
        <v>60</v>
      </c>
      <c r="C24" s="29"/>
      <c r="D24" s="29"/>
      <c r="E24" s="30" t="s">
        <v>18</v>
      </c>
      <c r="F24" s="31">
        <v>5</v>
      </c>
      <c r="G24" s="31">
        <v>4</v>
      </c>
      <c r="H24" s="31">
        <v>16</v>
      </c>
      <c r="I24" s="31">
        <v>6</v>
      </c>
      <c r="J24" s="31">
        <v>10</v>
      </c>
      <c r="K24" s="31">
        <v>3</v>
      </c>
      <c r="L24" s="31">
        <v>6</v>
      </c>
      <c r="M24" s="31">
        <v>1</v>
      </c>
      <c r="N24" s="31">
        <f t="shared" si="0"/>
        <v>51</v>
      </c>
    </row>
    <row r="25" spans="2:14" ht="12.75" customHeight="1">
      <c r="B25" s="28" t="s">
        <v>61</v>
      </c>
      <c r="C25" s="29"/>
      <c r="D25" s="29"/>
      <c r="E25" s="30" t="s">
        <v>19</v>
      </c>
      <c r="F25" s="31">
        <v>39</v>
      </c>
      <c r="G25" s="31">
        <v>539</v>
      </c>
      <c r="H25" s="31">
        <v>221</v>
      </c>
      <c r="I25" s="31">
        <v>374</v>
      </c>
      <c r="J25" s="31">
        <v>545</v>
      </c>
      <c r="K25" s="31">
        <v>88</v>
      </c>
      <c r="L25" s="31">
        <v>446</v>
      </c>
      <c r="M25" s="31">
        <v>10</v>
      </c>
      <c r="N25" s="31">
        <f t="shared" si="0"/>
        <v>2262</v>
      </c>
    </row>
    <row r="26" spans="2:14" ht="12.75" customHeight="1">
      <c r="B26" s="28" t="s">
        <v>62</v>
      </c>
      <c r="C26" s="29"/>
      <c r="D26" s="29"/>
      <c r="E26" s="30" t="s">
        <v>20</v>
      </c>
      <c r="F26" s="31">
        <v>99</v>
      </c>
      <c r="G26" s="31">
        <v>74</v>
      </c>
      <c r="H26" s="31">
        <v>75</v>
      </c>
      <c r="I26" s="31">
        <v>20</v>
      </c>
      <c r="J26" s="31">
        <v>143</v>
      </c>
      <c r="K26" s="31">
        <v>54</v>
      </c>
      <c r="L26" s="31">
        <v>11</v>
      </c>
      <c r="M26" s="31">
        <v>8</v>
      </c>
      <c r="N26" s="31">
        <f t="shared" si="0"/>
        <v>484</v>
      </c>
    </row>
    <row r="27" spans="2:14" ht="12.75" customHeight="1">
      <c r="B27" s="28" t="s">
        <v>63</v>
      </c>
      <c r="C27" s="29"/>
      <c r="D27" s="29"/>
      <c r="E27" s="30" t="s">
        <v>21</v>
      </c>
      <c r="F27" s="31">
        <v>16428</v>
      </c>
      <c r="G27" s="31">
        <v>4855</v>
      </c>
      <c r="H27" s="31">
        <v>6179</v>
      </c>
      <c r="I27" s="31">
        <v>3257</v>
      </c>
      <c r="J27" s="31">
        <v>12415</v>
      </c>
      <c r="K27" s="31">
        <v>4351</v>
      </c>
      <c r="L27" s="31">
        <v>1256</v>
      </c>
      <c r="M27" s="31">
        <v>1273</v>
      </c>
      <c r="N27" s="31">
        <f t="shared" si="0"/>
        <v>50014</v>
      </c>
    </row>
    <row r="28" spans="2:14" ht="12.75" customHeight="1">
      <c r="B28" s="28" t="s">
        <v>64</v>
      </c>
      <c r="C28" s="29"/>
      <c r="D28" s="29"/>
      <c r="E28" s="30" t="s">
        <v>22</v>
      </c>
      <c r="F28" s="31">
        <v>2068</v>
      </c>
      <c r="G28" s="31">
        <v>874</v>
      </c>
      <c r="H28" s="31">
        <v>1131</v>
      </c>
      <c r="I28" s="31">
        <v>574</v>
      </c>
      <c r="J28" s="31">
        <v>1487</v>
      </c>
      <c r="K28" s="31">
        <v>1492</v>
      </c>
      <c r="L28" s="31">
        <v>955</v>
      </c>
      <c r="M28" s="31">
        <v>170</v>
      </c>
      <c r="N28" s="31">
        <f t="shared" si="0"/>
        <v>8751</v>
      </c>
    </row>
    <row r="29" spans="2:14" ht="12.75" customHeight="1">
      <c r="B29" s="28" t="s">
        <v>65</v>
      </c>
      <c r="C29" s="29"/>
      <c r="D29" s="29"/>
      <c r="E29" s="30" t="s">
        <v>23</v>
      </c>
      <c r="F29" s="31">
        <v>3751</v>
      </c>
      <c r="G29" s="31">
        <v>1111</v>
      </c>
      <c r="H29" s="31">
        <v>717</v>
      </c>
      <c r="I29" s="31">
        <v>781</v>
      </c>
      <c r="J29" s="31">
        <v>711</v>
      </c>
      <c r="K29" s="31">
        <v>380</v>
      </c>
      <c r="L29" s="31">
        <v>151</v>
      </c>
      <c r="M29" s="31">
        <v>208</v>
      </c>
      <c r="N29" s="31">
        <f t="shared" si="0"/>
        <v>7810</v>
      </c>
    </row>
    <row r="30" spans="2:14" ht="12.75" customHeight="1">
      <c r="B30" s="28" t="s">
        <v>66</v>
      </c>
      <c r="C30" s="29"/>
      <c r="D30" s="29"/>
      <c r="E30" s="30" t="s">
        <v>24</v>
      </c>
      <c r="F30" s="31">
        <v>492</v>
      </c>
      <c r="G30" s="31">
        <v>144</v>
      </c>
      <c r="H30" s="31">
        <v>55</v>
      </c>
      <c r="I30" s="31">
        <v>30</v>
      </c>
      <c r="J30" s="31">
        <v>115</v>
      </c>
      <c r="K30" s="31">
        <v>91</v>
      </c>
      <c r="L30" s="31">
        <v>6</v>
      </c>
      <c r="M30" s="31">
        <v>2</v>
      </c>
      <c r="N30" s="31">
        <f t="shared" si="0"/>
        <v>935</v>
      </c>
    </row>
    <row r="31" spans="2:14" ht="12.75">
      <c r="B31" s="28" t="s">
        <v>67</v>
      </c>
      <c r="C31" s="29"/>
      <c r="D31" s="29"/>
      <c r="E31" s="30" t="s">
        <v>25</v>
      </c>
      <c r="F31" s="31">
        <v>199</v>
      </c>
      <c r="G31" s="31">
        <v>32</v>
      </c>
      <c r="H31" s="31">
        <v>75</v>
      </c>
      <c r="I31" s="31">
        <v>12</v>
      </c>
      <c r="J31" s="31">
        <v>131</v>
      </c>
      <c r="K31" s="31">
        <v>77</v>
      </c>
      <c r="L31" s="31">
        <v>6</v>
      </c>
      <c r="M31" s="31">
        <v>22</v>
      </c>
      <c r="N31" s="31">
        <f t="shared" si="0"/>
        <v>554</v>
      </c>
    </row>
    <row r="32" spans="2:14" ht="12.75">
      <c r="B32" s="28" t="s">
        <v>68</v>
      </c>
      <c r="C32" s="29"/>
      <c r="D32" s="29"/>
      <c r="E32" s="30" t="s">
        <v>26</v>
      </c>
      <c r="F32" s="31">
        <v>11608</v>
      </c>
      <c r="G32" s="31">
        <v>3255</v>
      </c>
      <c r="H32" s="31">
        <v>5251</v>
      </c>
      <c r="I32" s="31">
        <v>2343</v>
      </c>
      <c r="J32" s="31">
        <v>11405</v>
      </c>
      <c r="K32" s="31">
        <v>3768</v>
      </c>
      <c r="L32" s="31">
        <v>1082</v>
      </c>
      <c r="M32" s="31">
        <v>1041</v>
      </c>
      <c r="N32" s="31">
        <f t="shared" si="0"/>
        <v>39753</v>
      </c>
    </row>
    <row r="33" spans="2:14" ht="12.75">
      <c r="B33" s="28" t="s">
        <v>69</v>
      </c>
      <c r="C33" s="29"/>
      <c r="D33" s="29"/>
      <c r="E33" s="30" t="s">
        <v>27</v>
      </c>
      <c r="F33" s="31">
        <v>36</v>
      </c>
      <c r="G33" s="31">
        <v>43</v>
      </c>
      <c r="H33" s="31">
        <v>11</v>
      </c>
      <c r="I33" s="31">
        <v>53</v>
      </c>
      <c r="J33" s="31">
        <v>7</v>
      </c>
      <c r="K33" s="31">
        <v>0</v>
      </c>
      <c r="L33" s="31">
        <v>2</v>
      </c>
      <c r="M33" s="31">
        <v>0</v>
      </c>
      <c r="N33" s="31">
        <f t="shared" si="0"/>
        <v>152</v>
      </c>
    </row>
    <row r="34" spans="2:14" ht="12.75">
      <c r="B34" s="28" t="s">
        <v>28</v>
      </c>
      <c r="C34" s="29"/>
      <c r="D34" s="29"/>
      <c r="E34" s="30" t="s">
        <v>29</v>
      </c>
      <c r="F34" s="31">
        <v>14</v>
      </c>
      <c r="G34" s="31">
        <v>5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f t="shared" si="0"/>
        <v>19</v>
      </c>
    </row>
    <row r="35" spans="2:14" ht="12.75">
      <c r="B35" s="28" t="s">
        <v>30</v>
      </c>
      <c r="C35" s="29"/>
      <c r="D35" s="29"/>
      <c r="E35" s="30" t="s">
        <v>31</v>
      </c>
      <c r="F35" s="31">
        <v>5</v>
      </c>
      <c r="G35" s="31">
        <v>2</v>
      </c>
      <c r="H35" s="31">
        <v>0</v>
      </c>
      <c r="I35" s="31">
        <v>0</v>
      </c>
      <c r="J35" s="31">
        <v>1</v>
      </c>
      <c r="K35" s="31">
        <v>0</v>
      </c>
      <c r="L35" s="31">
        <v>0</v>
      </c>
      <c r="M35" s="31">
        <v>0</v>
      </c>
      <c r="N35" s="31">
        <f t="shared" si="0"/>
        <v>8</v>
      </c>
    </row>
    <row r="36" spans="2:14" ht="12.75">
      <c r="B36" s="28" t="s">
        <v>32</v>
      </c>
      <c r="C36" s="29"/>
      <c r="D36" s="29"/>
      <c r="E36" s="30" t="s">
        <v>33</v>
      </c>
      <c r="F36" s="31">
        <v>323</v>
      </c>
      <c r="G36" s="31">
        <v>263</v>
      </c>
      <c r="H36" s="31">
        <v>70</v>
      </c>
      <c r="I36" s="31">
        <v>38</v>
      </c>
      <c r="J36" s="31">
        <v>45</v>
      </c>
      <c r="K36" s="31">
        <v>35</v>
      </c>
      <c r="L36" s="31">
        <v>9</v>
      </c>
      <c r="M36" s="31">
        <v>0</v>
      </c>
      <c r="N36" s="31">
        <f t="shared" si="0"/>
        <v>783</v>
      </c>
    </row>
    <row r="37" spans="2:14" ht="12.75">
      <c r="B37" s="28" t="s">
        <v>34</v>
      </c>
      <c r="C37" s="29"/>
      <c r="D37" s="29"/>
      <c r="E37" s="30" t="s">
        <v>35</v>
      </c>
      <c r="F37" s="31">
        <v>1395</v>
      </c>
      <c r="G37" s="31">
        <v>647</v>
      </c>
      <c r="H37" s="31">
        <v>458</v>
      </c>
      <c r="I37" s="31">
        <v>15</v>
      </c>
      <c r="J37" s="31">
        <v>158</v>
      </c>
      <c r="K37" s="31">
        <v>16</v>
      </c>
      <c r="L37" s="31">
        <v>2</v>
      </c>
      <c r="M37" s="31">
        <v>68</v>
      </c>
      <c r="N37" s="31">
        <f t="shared" si="0"/>
        <v>2759</v>
      </c>
    </row>
    <row r="38" spans="2:14" ht="12.75">
      <c r="B38" s="28" t="s">
        <v>36</v>
      </c>
      <c r="C38" s="29"/>
      <c r="D38" s="29"/>
      <c r="E38" s="30" t="s">
        <v>37</v>
      </c>
      <c r="F38" s="31">
        <v>453</v>
      </c>
      <c r="G38" s="31">
        <v>43</v>
      </c>
      <c r="H38" s="31">
        <v>64</v>
      </c>
      <c r="I38" s="31">
        <v>96</v>
      </c>
      <c r="J38" s="31">
        <v>143</v>
      </c>
      <c r="K38" s="31">
        <v>101</v>
      </c>
      <c r="L38" s="31">
        <v>39</v>
      </c>
      <c r="M38" s="31">
        <v>17</v>
      </c>
      <c r="N38" s="31">
        <f t="shared" si="0"/>
        <v>956</v>
      </c>
    </row>
    <row r="39" spans="2:14" ht="12.75">
      <c r="B39" s="28" t="s">
        <v>38</v>
      </c>
      <c r="C39" s="29"/>
      <c r="D39" s="29"/>
      <c r="E39" s="30" t="s">
        <v>39</v>
      </c>
      <c r="F39" s="31">
        <v>5261</v>
      </c>
      <c r="G39" s="31">
        <v>2341</v>
      </c>
      <c r="H39" s="31">
        <v>3172</v>
      </c>
      <c r="I39" s="31">
        <v>1014</v>
      </c>
      <c r="J39" s="31">
        <v>4447</v>
      </c>
      <c r="K39" s="31">
        <v>1523</v>
      </c>
      <c r="L39" s="31">
        <v>76</v>
      </c>
      <c r="M39" s="31">
        <v>501</v>
      </c>
      <c r="N39" s="31">
        <f t="shared" si="0"/>
        <v>18335</v>
      </c>
    </row>
    <row r="40" spans="2:14" ht="12.75">
      <c r="B40" s="28" t="s">
        <v>40</v>
      </c>
      <c r="C40" s="29"/>
      <c r="D40" s="29"/>
      <c r="E40" s="30" t="s">
        <v>41</v>
      </c>
      <c r="F40" s="31">
        <v>3644</v>
      </c>
      <c r="G40" s="31">
        <v>1193</v>
      </c>
      <c r="H40" s="31">
        <v>1281</v>
      </c>
      <c r="I40" s="31">
        <v>899</v>
      </c>
      <c r="J40" s="31">
        <v>3626</v>
      </c>
      <c r="K40" s="31">
        <v>1707</v>
      </c>
      <c r="L40" s="31">
        <v>1041</v>
      </c>
      <c r="M40" s="31">
        <v>622</v>
      </c>
      <c r="N40" s="31">
        <f t="shared" si="0"/>
        <v>14013</v>
      </c>
    </row>
    <row r="41" spans="2:14" ht="12.75">
      <c r="B41" s="28" t="s">
        <v>42</v>
      </c>
      <c r="C41" s="29"/>
      <c r="D41" s="29"/>
      <c r="E41" s="30" t="s">
        <v>43</v>
      </c>
      <c r="F41" s="31">
        <v>6821</v>
      </c>
      <c r="G41" s="31">
        <v>1472</v>
      </c>
      <c r="H41" s="31">
        <v>1897</v>
      </c>
      <c r="I41" s="31">
        <v>1743</v>
      </c>
      <c r="J41" s="31">
        <v>5255</v>
      </c>
      <c r="K41" s="31">
        <v>1899</v>
      </c>
      <c r="L41" s="31">
        <v>923</v>
      </c>
      <c r="M41" s="31">
        <v>211</v>
      </c>
      <c r="N41" s="31">
        <f t="shared" si="0"/>
        <v>20221</v>
      </c>
    </row>
    <row r="42" spans="2:14" ht="12.75">
      <c r="B42" s="28" t="s">
        <v>44</v>
      </c>
      <c r="C42" s="29"/>
      <c r="D42" s="29"/>
      <c r="E42" s="30" t="s">
        <v>45</v>
      </c>
      <c r="F42" s="31">
        <v>922</v>
      </c>
      <c r="G42" s="31">
        <v>33</v>
      </c>
      <c r="H42" s="31">
        <v>438</v>
      </c>
      <c r="I42" s="31">
        <v>64</v>
      </c>
      <c r="J42" s="31">
        <v>273</v>
      </c>
      <c r="K42" s="31">
        <v>597</v>
      </c>
      <c r="L42" s="31">
        <v>130</v>
      </c>
      <c r="M42" s="31">
        <v>24</v>
      </c>
      <c r="N42" s="31">
        <f t="shared" si="0"/>
        <v>2481</v>
      </c>
    </row>
    <row r="43" spans="2:14" s="12" customFormat="1" ht="12.75">
      <c r="B43" s="28" t="s">
        <v>46</v>
      </c>
      <c r="C43" s="29"/>
      <c r="D43" s="29"/>
      <c r="E43" s="30" t="s">
        <v>47</v>
      </c>
      <c r="F43" s="32">
        <f>SUM((F23+F24+F25+F26)/F19)*100</f>
        <v>4.054930795847751</v>
      </c>
      <c r="G43" s="32">
        <f aca="true" t="shared" si="1" ref="G43:N43">SUM((G23+G24+G25+G26)/G19)*100</f>
        <v>39.50078547739571</v>
      </c>
      <c r="H43" s="32">
        <f t="shared" si="1"/>
        <v>23.461012311901506</v>
      </c>
      <c r="I43" s="32">
        <f t="shared" si="1"/>
        <v>42.18219785956669</v>
      </c>
      <c r="J43" s="32">
        <f t="shared" si="1"/>
        <v>29.67918285138829</v>
      </c>
      <c r="K43" s="32">
        <f t="shared" si="1"/>
        <v>12.117063152490159</v>
      </c>
      <c r="L43" s="32">
        <f t="shared" si="1"/>
        <v>47.535052012663954</v>
      </c>
      <c r="M43" s="32">
        <f t="shared" si="1"/>
        <v>23.007623007623007</v>
      </c>
      <c r="N43" s="32">
        <f t="shared" si="1"/>
        <v>21.374968093252786</v>
      </c>
    </row>
    <row r="44" spans="2:14" s="12" customFormat="1" ht="12.75">
      <c r="B44" s="28" t="s">
        <v>48</v>
      </c>
      <c r="C44" s="29"/>
      <c r="D44" s="29"/>
      <c r="E44" s="30" t="s">
        <v>49</v>
      </c>
      <c r="F44" s="32">
        <f>SUM(F28/F19)*100</f>
        <v>11.180795847750865</v>
      </c>
      <c r="G44" s="32">
        <f aca="true" t="shared" si="2" ref="G44:N44">SUM(G28/G19)*100</f>
        <v>15.255716529935418</v>
      </c>
      <c r="H44" s="32">
        <f t="shared" si="2"/>
        <v>15.471956224350206</v>
      </c>
      <c r="I44" s="32">
        <f t="shared" si="2"/>
        <v>14.983033150613418</v>
      </c>
      <c r="J44" s="32">
        <f t="shared" si="2"/>
        <v>10.696302690260394</v>
      </c>
      <c r="K44" s="32">
        <f t="shared" si="2"/>
        <v>25.534827999315418</v>
      </c>
      <c r="L44" s="32">
        <f t="shared" si="2"/>
        <v>43.19312528267752</v>
      </c>
      <c r="M44" s="32">
        <f t="shared" si="2"/>
        <v>11.781011781011781</v>
      </c>
      <c r="N44" s="32">
        <f t="shared" si="2"/>
        <v>14.891517059474177</v>
      </c>
    </row>
    <row r="45" spans="2:14" s="12" customFormat="1" ht="12.75">
      <c r="B45" s="28" t="s">
        <v>50</v>
      </c>
      <c r="C45" s="29"/>
      <c r="D45" s="29"/>
      <c r="E45" s="30" t="s">
        <v>51</v>
      </c>
      <c r="F45" s="32">
        <f>SUM((F37+F38)/F19)*100</f>
        <v>9.991349480968859</v>
      </c>
      <c r="G45" s="32">
        <f aca="true" t="shared" si="3" ref="G45:N45">SUM((G37+G38)/G19)*100</f>
        <v>12.043986734159539</v>
      </c>
      <c r="H45" s="32">
        <f t="shared" si="3"/>
        <v>7.140902872777017</v>
      </c>
      <c r="I45" s="32">
        <f t="shared" si="3"/>
        <v>2.8974158183241974</v>
      </c>
      <c r="J45" s="32">
        <f t="shared" si="3"/>
        <v>2.16515609264854</v>
      </c>
      <c r="K45" s="32">
        <f t="shared" si="3"/>
        <v>2.002396029436933</v>
      </c>
      <c r="L45" s="32">
        <f t="shared" si="3"/>
        <v>1.854364540931705</v>
      </c>
      <c r="M45" s="32">
        <f t="shared" si="3"/>
        <v>5.8905058905058905</v>
      </c>
      <c r="N45" s="32">
        <f t="shared" si="3"/>
        <v>6.321790181230325</v>
      </c>
    </row>
  </sheetData>
  <mergeCells count="4">
    <mergeCell ref="B17:D17"/>
    <mergeCell ref="D9:K9"/>
    <mergeCell ref="A6:B6"/>
    <mergeCell ref="B16:E16"/>
  </mergeCells>
  <printOptions/>
  <pageMargins left="0.75" right="0.75" top="1" bottom="1" header="0" footer="0"/>
  <pageSetup fitToHeight="1" fitToWidth="1" horizontalDpi="300" verticalDpi="300" orientation="landscape" paperSize="123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2007-10-24T16:04:14Z</cp:lastPrinted>
  <dcterms:created xsi:type="dcterms:W3CDTF">2006-07-09T14:42:40Z</dcterms:created>
  <dcterms:modified xsi:type="dcterms:W3CDTF">2007-10-24T16:04:21Z</dcterms:modified>
  <cp:category/>
  <cp:version/>
  <cp:contentType/>
  <cp:contentStatus/>
</cp:coreProperties>
</file>