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02_08" sheetId="1" r:id="rId1"/>
  </sheets>
  <definedNames>
    <definedName name="_xlnm.Print_Area" localSheetId="0">'02_08'!$A$1:$O$33</definedName>
  </definedNames>
  <calcPr fullCalcOnLoad="1"/>
</workbook>
</file>

<file path=xl/sharedStrings.xml><?xml version="1.0" encoding="utf-8"?>
<sst xmlns="http://schemas.openxmlformats.org/spreadsheetml/2006/main" count="66" uniqueCount="66">
  <si>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</si>
  <si>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</si>
  <si>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</si>
  <si>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</si>
  <si>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</si>
  <si>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</si>
  <si>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</si>
  <si>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</si>
  <si>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</si>
  <si>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T_POB</t>
  </si>
  <si>
    <t xml:space="preserve"> </t>
  </si>
  <si>
    <t>Variable</t>
  </si>
  <si>
    <t>Ref. Codigo Campo</t>
  </si>
  <si>
    <t>Código Departamento y Municipio</t>
  </si>
  <si>
    <t>Indicador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</si>
  <si>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</si>
  <si>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</si>
  <si>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</si>
  <si>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</si>
  <si>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</si>
  <si>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</si>
  <si>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</si>
  <si>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</si>
  <si>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</si>
  <si>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</si>
  <si>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</si>
  <si>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</si>
  <si>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* Tasa bruta de Natalidad: (total nacimientos/total población) x 1000</t>
  </si>
  <si>
    <t>Total de nacimientos por sexo y área de residencia</t>
  </si>
  <si>
    <t>Tasa bruta de natalidad</t>
  </si>
  <si>
    <t xml:space="preserve">Número de personas </t>
  </si>
  <si>
    <t>PAIS</t>
  </si>
  <si>
    <t>Instituto Nacional de Estadística -INE -</t>
  </si>
  <si>
    <t>01a Población Total</t>
  </si>
  <si>
    <t>02a Total Nacimientos</t>
  </si>
  <si>
    <t>02b Total Nacimientos Hombres</t>
  </si>
  <si>
    <t>02c Total nacimientos Mujeres</t>
  </si>
  <si>
    <t>02d Total Nacimientos área urbana</t>
  </si>
  <si>
    <t>02e Total Nacimientos área rural</t>
  </si>
  <si>
    <t>02f Nacimientos Hombres área urbana</t>
  </si>
  <si>
    <t>02g Nacimientos Hombres área rural</t>
  </si>
  <si>
    <t>02h Nacimientos mujeres área urbana</t>
  </si>
  <si>
    <t>02i Nacimiento mujeres área rural</t>
  </si>
  <si>
    <t>02j Porcentaje de Nacimientos Hombres</t>
  </si>
  <si>
    <t>02k Porcentaje de Nacimientos mujeres</t>
  </si>
  <si>
    <t>02l Tasa Bruta de Nacimientos</t>
  </si>
  <si>
    <t>02 - 08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</si>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</sst>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9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#,##0;[Red]#,##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0" fillId="3" borderId="2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/>
    </xf>
    <xf numFmtId="0" fontId="0" fillId="3" borderId="3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3" xfId="0" applyNumberFormat="1" applyFont="1" applyFill="1" applyBorder="1" applyAlignment="1">
      <alignment/>
    </xf>
    <xf numFmtId="2" fontId="0" fillId="3" borderId="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2" borderId="3" xfId="0" applyFont="1" applyFill="1" applyBorder="1" applyAlignment="1">
      <alignment/>
    </xf>
    <xf numFmtId="0" fontId="3" fillId="3" borderId="3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8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2</xdr:row>
      <xdr:rowOff>66675</xdr:rowOff>
    </xdr:from>
    <xdr:to>
      <xdr:col>11</xdr:col>
      <xdr:colOff>485775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3714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85" zoomScaleNormal="85" workbookViewId="0" topLeftCell="A1">
      <selection activeCell="D34" sqref="D3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10" max="10" width="14.140625" style="0" customWidth="1"/>
    <col min="13" max="13" width="16.8515625" style="0" customWidth="1"/>
    <col min="14" max="14" width="15.8515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38" t="s">
        <v>4</v>
      </c>
      <c r="B6" s="39"/>
      <c r="D6" s="40" t="s">
        <v>46</v>
      </c>
      <c r="E6" s="41"/>
    </row>
    <row r="7" s="6" customFormat="1" ht="12"/>
    <row r="8" spans="2:14" s="6" customFormat="1" ht="12">
      <c r="B8" s="45" t="s">
        <v>11</v>
      </c>
      <c r="C8" s="46"/>
      <c r="D8" s="14" t="s">
        <v>28</v>
      </c>
      <c r="E8" s="15"/>
      <c r="F8" s="15"/>
      <c r="G8" s="16"/>
      <c r="H8" s="17"/>
      <c r="I8" s="7"/>
      <c r="J8" s="7"/>
      <c r="K8" s="7"/>
      <c r="L8" s="7"/>
      <c r="M8" s="7"/>
      <c r="N8" s="7"/>
    </row>
    <row r="9" spans="2:14" s="6" customFormat="1" ht="12">
      <c r="B9" s="18" t="s">
        <v>14</v>
      </c>
      <c r="C9" s="19"/>
      <c r="D9" s="20" t="s">
        <v>29</v>
      </c>
      <c r="E9" s="21"/>
      <c r="F9" s="21"/>
      <c r="G9" s="22"/>
      <c r="H9" s="23"/>
      <c r="I9" s="7"/>
      <c r="J9" s="7"/>
      <c r="K9" s="7"/>
      <c r="L9" s="7"/>
      <c r="M9" s="7"/>
      <c r="N9" s="7"/>
    </row>
    <row r="10" spans="2:14" s="6" customFormat="1" ht="12">
      <c r="B10" s="18" t="s">
        <v>5</v>
      </c>
      <c r="C10" s="19"/>
      <c r="D10" s="24" t="s">
        <v>47</v>
      </c>
      <c r="E10" s="24"/>
      <c r="F10" s="24"/>
      <c r="G10" s="22"/>
      <c r="H10" s="23"/>
      <c r="I10" s="7"/>
      <c r="J10" s="7"/>
      <c r="K10" s="7"/>
      <c r="L10" s="7"/>
      <c r="M10" s="7"/>
      <c r="N10" s="7"/>
    </row>
    <row r="11" spans="2:14" s="6" customFormat="1" ht="12">
      <c r="B11" s="18" t="s">
        <v>6</v>
      </c>
      <c r="C11" s="19"/>
      <c r="D11" s="50">
        <v>2002</v>
      </c>
      <c r="E11" s="50"/>
      <c r="F11" s="50"/>
      <c r="G11" s="22"/>
      <c r="H11" s="23"/>
      <c r="I11" s="7"/>
      <c r="J11" s="7"/>
      <c r="K11" s="7"/>
      <c r="L11" s="7"/>
      <c r="M11" s="7"/>
      <c r="N11" s="7"/>
    </row>
    <row r="12" spans="2:14" s="6" customFormat="1" ht="12">
      <c r="B12" s="18" t="s">
        <v>7</v>
      </c>
      <c r="C12" s="19"/>
      <c r="D12" s="24" t="s">
        <v>30</v>
      </c>
      <c r="E12" s="24"/>
      <c r="F12" s="24"/>
      <c r="G12" s="22"/>
      <c r="H12" s="23"/>
      <c r="I12" s="7"/>
      <c r="J12" s="7"/>
      <c r="K12" s="7"/>
      <c r="L12" s="7"/>
      <c r="M12" s="7"/>
      <c r="N12" s="7"/>
    </row>
    <row r="13" spans="2:14" s="6" customFormat="1" ht="12">
      <c r="B13" s="51" t="s">
        <v>8</v>
      </c>
      <c r="C13" s="52"/>
      <c r="D13" s="25" t="s">
        <v>32</v>
      </c>
      <c r="E13" s="25"/>
      <c r="F13" s="25"/>
      <c r="G13" s="26"/>
      <c r="H13" s="27"/>
      <c r="I13" s="7"/>
      <c r="J13" s="7"/>
      <c r="K13" s="7"/>
      <c r="L13" s="7"/>
      <c r="M13" s="7"/>
      <c r="N13" s="7"/>
    </row>
    <row r="16" spans="2:15" ht="24.75" customHeight="1">
      <c r="B16" s="47"/>
      <c r="C16" s="48"/>
      <c r="D16" s="48"/>
      <c r="E16" s="49"/>
      <c r="F16" s="9" t="s">
        <v>48</v>
      </c>
      <c r="G16" s="9" t="s">
        <v>49</v>
      </c>
      <c r="H16" s="9" t="s">
        <v>50</v>
      </c>
      <c r="I16" s="9" t="s">
        <v>51</v>
      </c>
      <c r="J16" s="9" t="s">
        <v>52</v>
      </c>
      <c r="K16" s="9" t="s">
        <v>53</v>
      </c>
      <c r="L16" s="9" t="s">
        <v>54</v>
      </c>
      <c r="M16" s="9" t="s">
        <v>55</v>
      </c>
      <c r="N16" s="10" t="s">
        <v>56</v>
      </c>
      <c r="O16" s="12" t="s">
        <v>31</v>
      </c>
    </row>
    <row r="17" spans="2:15" ht="12.75">
      <c r="B17" s="42" t="s">
        <v>13</v>
      </c>
      <c r="C17" s="43"/>
      <c r="D17" s="44"/>
      <c r="E17" s="36" t="s">
        <v>12</v>
      </c>
      <c r="F17" s="11" t="s">
        <v>57</v>
      </c>
      <c r="G17" s="11" t="s">
        <v>58</v>
      </c>
      <c r="H17" s="11" t="s">
        <v>59</v>
      </c>
      <c r="I17" s="11" t="s">
        <v>60</v>
      </c>
      <c r="J17" s="11" t="s">
        <v>61</v>
      </c>
      <c r="K17" s="11" t="s">
        <v>62</v>
      </c>
      <c r="L17" s="11" t="s">
        <v>63</v>
      </c>
      <c r="M17" s="11" t="s">
        <v>64</v>
      </c>
      <c r="N17" s="11" t="s">
        <v>65</v>
      </c>
      <c r="O17" s="13"/>
    </row>
    <row r="18" spans="2:14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2:15" s="8" customFormat="1" ht="12.75" customHeight="1">
      <c r="B19" s="28" t="s">
        <v>33</v>
      </c>
      <c r="C19" s="29"/>
      <c r="D19" s="29"/>
      <c r="E19" s="30" t="s">
        <v>9</v>
      </c>
      <c r="F19" s="37">
        <v>96392</v>
      </c>
      <c r="G19" s="37">
        <v>30608</v>
      </c>
      <c r="H19" s="37">
        <v>45241</v>
      </c>
      <c r="I19" s="37">
        <v>22362</v>
      </c>
      <c r="J19" s="37">
        <v>87340</v>
      </c>
      <c r="K19" s="37">
        <v>35148</v>
      </c>
      <c r="L19" s="37">
        <v>13479</v>
      </c>
      <c r="M19" s="37">
        <v>8684</v>
      </c>
      <c r="N19" s="31">
        <f aca="true" t="shared" si="0" ref="N19:N28">SUM(F19:M19)</f>
        <v>339254</v>
      </c>
      <c r="O19" s="32">
        <v>11237196</v>
      </c>
    </row>
    <row r="20" spans="2:15" s="8" customFormat="1" ht="12.75" customHeight="1">
      <c r="B20" s="28" t="s">
        <v>34</v>
      </c>
      <c r="C20" s="29"/>
      <c r="D20" s="29"/>
      <c r="E20" s="30" t="s">
        <v>15</v>
      </c>
      <c r="F20" s="33">
        <v>3331</v>
      </c>
      <c r="G20" s="33">
        <v>1070</v>
      </c>
      <c r="H20" s="33">
        <v>1781</v>
      </c>
      <c r="I20" s="33">
        <v>970</v>
      </c>
      <c r="J20" s="33">
        <v>3873</v>
      </c>
      <c r="K20" s="33">
        <v>1067</v>
      </c>
      <c r="L20" s="33">
        <v>796</v>
      </c>
      <c r="M20" s="33">
        <v>427</v>
      </c>
      <c r="N20" s="33">
        <f t="shared" si="0"/>
        <v>13315</v>
      </c>
      <c r="O20" s="32">
        <v>387287</v>
      </c>
    </row>
    <row r="21" spans="2:15" s="8" customFormat="1" ht="12.75" customHeight="1">
      <c r="B21" s="28" t="s">
        <v>35</v>
      </c>
      <c r="C21" s="29"/>
      <c r="D21" s="29"/>
      <c r="E21" s="30" t="s">
        <v>16</v>
      </c>
      <c r="F21" s="33">
        <v>1715</v>
      </c>
      <c r="G21" s="33">
        <v>536</v>
      </c>
      <c r="H21" s="33">
        <v>905</v>
      </c>
      <c r="I21" s="33">
        <v>501</v>
      </c>
      <c r="J21" s="33">
        <v>2012</v>
      </c>
      <c r="K21" s="33">
        <v>546</v>
      </c>
      <c r="L21" s="33">
        <v>402</v>
      </c>
      <c r="M21" s="33">
        <v>209</v>
      </c>
      <c r="N21" s="33">
        <f t="shared" si="0"/>
        <v>6826</v>
      </c>
      <c r="O21" s="32">
        <v>197393</v>
      </c>
    </row>
    <row r="22" spans="2:15" s="8" customFormat="1" ht="12.75" customHeight="1">
      <c r="B22" s="28" t="s">
        <v>36</v>
      </c>
      <c r="C22" s="29"/>
      <c r="D22" s="29"/>
      <c r="E22" s="30" t="s">
        <v>17</v>
      </c>
      <c r="F22" s="33">
        <v>1616</v>
      </c>
      <c r="G22" s="33">
        <v>534</v>
      </c>
      <c r="H22" s="33">
        <v>876</v>
      </c>
      <c r="I22" s="33">
        <v>469</v>
      </c>
      <c r="J22" s="33">
        <v>1861</v>
      </c>
      <c r="K22" s="33">
        <v>521</v>
      </c>
      <c r="L22" s="33">
        <v>394</v>
      </c>
      <c r="M22" s="33">
        <v>218</v>
      </c>
      <c r="N22" s="33">
        <f t="shared" si="0"/>
        <v>6489</v>
      </c>
      <c r="O22" s="32">
        <v>189894</v>
      </c>
    </row>
    <row r="23" spans="2:15" s="8" customFormat="1" ht="12.75" customHeight="1">
      <c r="B23" s="28" t="s">
        <v>37</v>
      </c>
      <c r="C23" s="29"/>
      <c r="D23" s="29"/>
      <c r="E23" s="30" t="s">
        <v>18</v>
      </c>
      <c r="F23" s="33">
        <v>967</v>
      </c>
      <c r="G23" s="33">
        <v>247</v>
      </c>
      <c r="H23" s="33">
        <v>496</v>
      </c>
      <c r="I23" s="33">
        <v>176</v>
      </c>
      <c r="J23" s="33">
        <v>631</v>
      </c>
      <c r="K23" s="33">
        <v>173</v>
      </c>
      <c r="L23" s="33">
        <v>136</v>
      </c>
      <c r="M23" s="33">
        <v>69</v>
      </c>
      <c r="N23" s="33">
        <f t="shared" si="0"/>
        <v>2895</v>
      </c>
      <c r="O23" s="32">
        <v>161951</v>
      </c>
    </row>
    <row r="24" spans="2:15" s="8" customFormat="1" ht="12.75" customHeight="1">
      <c r="B24" s="28" t="s">
        <v>38</v>
      </c>
      <c r="C24" s="29"/>
      <c r="D24" s="29"/>
      <c r="E24" s="30" t="s">
        <v>19</v>
      </c>
      <c r="F24" s="33">
        <v>2364</v>
      </c>
      <c r="G24" s="33">
        <v>823</v>
      </c>
      <c r="H24" s="33">
        <v>1285</v>
      </c>
      <c r="I24" s="33">
        <v>794</v>
      </c>
      <c r="J24" s="33">
        <v>3242</v>
      </c>
      <c r="K24" s="33">
        <v>894</v>
      </c>
      <c r="L24" s="33">
        <v>660</v>
      </c>
      <c r="M24" s="33">
        <v>358</v>
      </c>
      <c r="N24" s="33">
        <f t="shared" si="0"/>
        <v>10420</v>
      </c>
      <c r="O24" s="32">
        <v>83371</v>
      </c>
    </row>
    <row r="25" spans="2:15" s="8" customFormat="1" ht="12.75" customHeight="1">
      <c r="B25" s="28" t="s">
        <v>39</v>
      </c>
      <c r="C25" s="29"/>
      <c r="D25" s="29"/>
      <c r="E25" s="30" t="s">
        <v>20</v>
      </c>
      <c r="F25" s="33">
        <v>504</v>
      </c>
      <c r="G25" s="33">
        <v>120</v>
      </c>
      <c r="H25" s="33">
        <v>268</v>
      </c>
      <c r="I25" s="33">
        <v>92</v>
      </c>
      <c r="J25" s="33">
        <v>328</v>
      </c>
      <c r="K25" s="33">
        <v>91</v>
      </c>
      <c r="L25" s="33">
        <v>68</v>
      </c>
      <c r="M25" s="33">
        <v>33</v>
      </c>
      <c r="N25" s="33">
        <f t="shared" si="0"/>
        <v>1504</v>
      </c>
      <c r="O25" s="32">
        <v>78580</v>
      </c>
    </row>
    <row r="26" spans="2:15" s="8" customFormat="1" ht="12.75" customHeight="1">
      <c r="B26" s="28" t="s">
        <v>40</v>
      </c>
      <c r="C26" s="29"/>
      <c r="D26" s="29"/>
      <c r="E26" s="30" t="s">
        <v>21</v>
      </c>
      <c r="F26" s="33">
        <v>1211</v>
      </c>
      <c r="G26" s="33">
        <v>416</v>
      </c>
      <c r="H26" s="33">
        <v>637</v>
      </c>
      <c r="I26" s="33">
        <v>409</v>
      </c>
      <c r="J26" s="33">
        <v>1684</v>
      </c>
      <c r="K26" s="33">
        <v>455</v>
      </c>
      <c r="L26" s="33">
        <v>334</v>
      </c>
      <c r="M26" s="33">
        <v>176</v>
      </c>
      <c r="N26" s="33">
        <f t="shared" si="0"/>
        <v>5322</v>
      </c>
      <c r="O26" s="32">
        <v>225336</v>
      </c>
    </row>
    <row r="27" spans="2:15" s="8" customFormat="1" ht="12.75" customHeight="1">
      <c r="B27" s="28" t="s">
        <v>41</v>
      </c>
      <c r="C27" s="29"/>
      <c r="D27" s="29"/>
      <c r="E27" s="30" t="s">
        <v>22</v>
      </c>
      <c r="F27" s="33">
        <v>463</v>
      </c>
      <c r="G27" s="33">
        <v>127</v>
      </c>
      <c r="H27" s="33">
        <v>228</v>
      </c>
      <c r="I27" s="33">
        <v>84</v>
      </c>
      <c r="J27" s="33">
        <v>303</v>
      </c>
      <c r="K27" s="33">
        <v>82</v>
      </c>
      <c r="L27" s="33">
        <v>68</v>
      </c>
      <c r="M27" s="33">
        <v>36</v>
      </c>
      <c r="N27" s="33">
        <f t="shared" si="0"/>
        <v>1391</v>
      </c>
      <c r="O27" s="32">
        <v>114022</v>
      </c>
    </row>
    <row r="28" spans="2:15" s="8" customFormat="1" ht="12.75" customHeight="1">
      <c r="B28" s="28" t="s">
        <v>42</v>
      </c>
      <c r="C28" s="29"/>
      <c r="D28" s="29"/>
      <c r="E28" s="30" t="s">
        <v>23</v>
      </c>
      <c r="F28" s="33">
        <v>1153</v>
      </c>
      <c r="G28" s="33">
        <v>407</v>
      </c>
      <c r="H28" s="33">
        <v>648</v>
      </c>
      <c r="I28" s="33">
        <v>385</v>
      </c>
      <c r="J28" s="33">
        <v>1558</v>
      </c>
      <c r="K28" s="33">
        <v>439</v>
      </c>
      <c r="L28" s="33">
        <v>326</v>
      </c>
      <c r="M28" s="33">
        <v>182</v>
      </c>
      <c r="N28" s="33">
        <f t="shared" si="0"/>
        <v>5098</v>
      </c>
      <c r="O28" s="32">
        <v>111314</v>
      </c>
    </row>
    <row r="29" spans="2:15" s="8" customFormat="1" ht="12.75" customHeight="1">
      <c r="B29" s="28" t="s">
        <v>43</v>
      </c>
      <c r="C29" s="29"/>
      <c r="D29" s="29"/>
      <c r="E29" s="30" t="s">
        <v>24</v>
      </c>
      <c r="F29" s="34">
        <f>SUM(F21/F20)*100</f>
        <v>51.486040228159716</v>
      </c>
      <c r="G29" s="34">
        <f aca="true" t="shared" si="1" ref="G29:O29">SUM(G21/G20)*100</f>
        <v>50.09345794392524</v>
      </c>
      <c r="H29" s="34">
        <f t="shared" si="1"/>
        <v>50.81414935429534</v>
      </c>
      <c r="I29" s="34">
        <f t="shared" si="1"/>
        <v>51.64948453608248</v>
      </c>
      <c r="J29" s="34">
        <f t="shared" si="1"/>
        <v>51.949393235218174</v>
      </c>
      <c r="K29" s="34">
        <f t="shared" si="1"/>
        <v>51.17150890346767</v>
      </c>
      <c r="L29" s="34">
        <f t="shared" si="1"/>
        <v>50.502512562814076</v>
      </c>
      <c r="M29" s="34">
        <f t="shared" si="1"/>
        <v>48.94613583138173</v>
      </c>
      <c r="N29" s="34">
        <f t="shared" si="1"/>
        <v>51.26549004881712</v>
      </c>
      <c r="O29" s="34">
        <f t="shared" si="1"/>
        <v>50.96814507070984</v>
      </c>
    </row>
    <row r="30" spans="2:15" s="8" customFormat="1" ht="12.75" customHeight="1">
      <c r="B30" s="28" t="s">
        <v>44</v>
      </c>
      <c r="C30" s="29"/>
      <c r="D30" s="29"/>
      <c r="E30" s="30" t="s">
        <v>25</v>
      </c>
      <c r="F30" s="34">
        <f>SUM(F22/F20)*100</f>
        <v>48.513959771840284</v>
      </c>
      <c r="G30" s="34">
        <f aca="true" t="shared" si="2" ref="G30:O30">SUM(G22/G20)*100</f>
        <v>49.90654205607476</v>
      </c>
      <c r="H30" s="34">
        <f t="shared" si="2"/>
        <v>49.18585064570466</v>
      </c>
      <c r="I30" s="34">
        <f t="shared" si="2"/>
        <v>48.350515463917525</v>
      </c>
      <c r="J30" s="34">
        <f t="shared" si="2"/>
        <v>48.050606764781826</v>
      </c>
      <c r="K30" s="34">
        <f t="shared" si="2"/>
        <v>48.82849109653233</v>
      </c>
      <c r="L30" s="34">
        <f t="shared" si="2"/>
        <v>49.497487437185924</v>
      </c>
      <c r="M30" s="34">
        <f t="shared" si="2"/>
        <v>51.05386416861827</v>
      </c>
      <c r="N30" s="34">
        <f t="shared" si="2"/>
        <v>48.73450995118287</v>
      </c>
      <c r="O30" s="34">
        <f t="shared" si="2"/>
        <v>49.03185492929016</v>
      </c>
    </row>
    <row r="31" spans="2:15" s="8" customFormat="1" ht="12.75" customHeight="1">
      <c r="B31" s="28" t="s">
        <v>45</v>
      </c>
      <c r="C31" s="29"/>
      <c r="D31" s="29"/>
      <c r="E31" s="30" t="s">
        <v>26</v>
      </c>
      <c r="F31" s="34">
        <f>SUM(F20/F19)*1000</f>
        <v>34.556809693750516</v>
      </c>
      <c r="G31" s="34">
        <f aca="true" t="shared" si="3" ref="G31:O31">SUM(G20/G19)*1000</f>
        <v>34.958180867747</v>
      </c>
      <c r="H31" s="34">
        <f t="shared" si="3"/>
        <v>39.366945911894085</v>
      </c>
      <c r="I31" s="34">
        <f t="shared" si="3"/>
        <v>43.3771576782041</v>
      </c>
      <c r="J31" s="34">
        <f t="shared" si="3"/>
        <v>44.34394321044195</v>
      </c>
      <c r="K31" s="34">
        <f t="shared" si="3"/>
        <v>30.35734607943553</v>
      </c>
      <c r="L31" s="34">
        <f t="shared" si="3"/>
        <v>59.05482602566956</v>
      </c>
      <c r="M31" s="34">
        <f t="shared" si="3"/>
        <v>49.170888991248276</v>
      </c>
      <c r="N31" s="34">
        <f t="shared" si="3"/>
        <v>39.247879170179274</v>
      </c>
      <c r="O31" s="34">
        <f t="shared" si="3"/>
        <v>34.46473657663353</v>
      </c>
    </row>
    <row r="32" ht="12.75">
      <c r="F32" t="s">
        <v>10</v>
      </c>
    </row>
    <row r="33" s="35" customFormat="1" ht="11.25">
      <c r="B33" s="35" t="s">
        <v>27</v>
      </c>
    </row>
  </sheetData>
  <mergeCells count="7">
    <mergeCell ref="A6:B6"/>
    <mergeCell ref="D6:E6"/>
    <mergeCell ref="B17:D17"/>
    <mergeCell ref="B8:C8"/>
    <mergeCell ref="B16:E16"/>
    <mergeCell ref="D11:F11"/>
    <mergeCell ref="B13:C13"/>
  </mergeCells>
  <printOptions/>
  <pageMargins left="0.75" right="0.75" top="1" bottom="1" header="0" footer="0"/>
  <pageSetup fitToHeight="1" fitToWidth="1" horizontalDpi="300" verticalDpi="300" orientation="landscape" paperSize="11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2007-05-14T17:18:53Z</cp:lastPrinted>
  <dcterms:created xsi:type="dcterms:W3CDTF">2006-07-09T14:42:40Z</dcterms:created>
  <dcterms:modified xsi:type="dcterms:W3CDTF">2007-09-13T22:35:53Z</dcterms:modified>
  <cp:category/>
  <cp:version/>
  <cp:contentType/>
  <cp:contentStatus/>
</cp:coreProperties>
</file>