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4-06" sheetId="1" r:id="rId1"/>
  </sheets>
  <definedNames>
    <definedName name="_xlnm.Print_Area" localSheetId="0">'Tabla 24-06'!$B$1:$U$48</definedName>
  </definedNames>
  <calcPr fullCalcOnLoad="1"/>
</workbook>
</file>

<file path=xl/sharedStrings.xml><?xml version="1.0" encoding="utf-8"?>
<sst xmlns="http://schemas.openxmlformats.org/spreadsheetml/2006/main" count="110" uniqueCount="110">
  <si>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</si>
  <si>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</si>
  <si>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</si>
  <si>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</si>
  <si>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</si>
  <si>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</si>
  <si>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</si>
  <si>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</si>
  <si>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</si>
  <si>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</si>
  <si>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</si>
  <si>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</si>
  <si>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</si>
  <si>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</si>
  <si>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</si>
  <si>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</si>
  <si>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</si>
  <si>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</si>
  <si>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</si>
  <si>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</si>
  <si>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</si>
  <si>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</si>
  <si>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</si>
  <si>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</si>
  <si>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</si>
  <si>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</si>
  <si>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</si>
  <si>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</si>
  <si>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</si>
  <si>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</si>
  <si>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</si>
  <si>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</si>
  <si>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</si>
  <si>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</si>
  <si>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</si>
  <si>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</si>
  <si>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</si>
  <si>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</si>
  <si>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</si>
  <si>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</si>
  <si>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</si>
  <si>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</si>
  <si>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</si>
  <si>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</si>
  <si>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</si>
  <si>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</si>
  <si>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</si>
  <si>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</si>
  <si>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</si>
  <si>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</si>
  <si>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</si>
  <si>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</si>
  <si>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</si>
  <si>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</si>
  <si>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</si>
  <si>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</si>
  <si>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</si>
  <si>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</si>
  <si>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</si>
  <si>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</si>
  <si>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</si>
  <si>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</si>
  <si>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</si>
  <si>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</si>
  <si>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</si>
  <si>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</si>
  <si>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</si>
  <si>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</si>
  <si>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</si>
  <si>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</si>
  <si>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</si>
  <si>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</si>
  <si>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</si>
  <si>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</si>
  <si>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</si>
  <si>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</si>
  <si>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</si>
  <si>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</si>
  <si>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</si>
  <si>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</si>
  <si>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</si>
  <si>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</si>
  <si>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</si>
  <si>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</si>
  <si>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</si>
  <si>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</si>
  <si>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</si>
  <si>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</si>
  <si>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</si>
  <si>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</si>
  <si>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</si>
  <si>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</si>
  <si>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</si>
  <si>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</si>
  <si>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</si>
  <si>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</si>
  <si>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</si>
  <si>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</si>
  <si>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</si>
  <si>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</si>
  <si>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</si>
  <si>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</si>
  <si>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</si>
  <si>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</si>
  <si>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</si>
  <si>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</si>
  <si>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</si>
  <si>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</si>
  <si>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>24 - 06</t>
  </si>
  <si>
    <t>Municipios del Departamento de Santa Rosa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</si>
</sst>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#,##0;[Red]#,##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3" fontId="0" fillId="3" borderId="1" xfId="0" applyNumberFormat="1" applyFont="1" applyFill="1" applyBorder="1" applyAlignment="1">
      <alignment horizontal="right"/>
    </xf>
    <xf numFmtId="170" fontId="0" fillId="3" borderId="1" xfId="0" applyNumberFormat="1" applyFont="1" applyFill="1" applyBorder="1" applyAlignment="1">
      <alignment horizontal="right"/>
    </xf>
    <xf numFmtId="169" fontId="0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13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266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1"/>
  <sheetViews>
    <sheetView showGridLines="0" tabSelected="1" workbookViewId="0" topLeftCell="D18">
      <selection activeCell="H48" sqref="H48:U48"/>
    </sheetView>
  </sheetViews>
  <sheetFormatPr defaultColWidth="11.421875" defaultRowHeight="12.75"/>
  <cols>
    <col min="1" max="1" width="3.00390625" style="0" customWidth="1"/>
    <col min="5" max="5" width="30.140625" style="0" customWidth="1"/>
    <col min="6" max="6" width="12.421875" style="0" customWidth="1"/>
    <col min="8" max="8" width="9.7109375" style="0" customWidth="1"/>
    <col min="10" max="10" width="9.28125" style="0" customWidth="1"/>
    <col min="11" max="11" width="15.00390625" style="0" bestFit="1" customWidth="1"/>
    <col min="12" max="12" width="14.7109375" style="0" customWidth="1"/>
    <col min="14" max="14" width="18.7109375" style="0" customWidth="1"/>
    <col min="15" max="15" width="15.8515625" style="0" customWidth="1"/>
    <col min="20" max="20" width="13.140625" style="0" customWidth="1"/>
    <col min="21" max="21" width="12.7109375" style="0" customWidth="1"/>
    <col min="26" max="26" width="14.00390625" style="0" customWidth="1"/>
  </cols>
  <sheetData>
    <row r="1" spans="2:21" ht="12.75">
      <c r="B1" s="4" t="s">
        <v>0</v>
      </c>
      <c r="C1" s="5"/>
      <c r="D1" s="5"/>
      <c r="E1" s="5"/>
      <c r="F1" s="5"/>
      <c r="G1" s="5"/>
      <c r="H1" s="5"/>
      <c r="I1" s="5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4" t="s">
        <v>1</v>
      </c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4" t="s">
        <v>2</v>
      </c>
      <c r="C3" s="5"/>
      <c r="D3" s="5"/>
      <c r="E3" s="5"/>
      <c r="F3" s="5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4" t="s">
        <v>3</v>
      </c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49" t="s">
        <v>4</v>
      </c>
      <c r="C6" s="50"/>
      <c r="D6" s="2"/>
      <c r="E6" s="17" t="s">
        <v>108</v>
      </c>
      <c r="F6" s="47"/>
      <c r="G6" s="48"/>
      <c r="H6" s="48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s="24" customFormat="1" ht="12.75">
      <c r="B8" s="18" t="s">
        <v>5</v>
      </c>
      <c r="C8" s="19"/>
      <c r="D8" s="20" t="s">
        <v>38</v>
      </c>
      <c r="E8" s="19"/>
      <c r="F8" s="19"/>
      <c r="G8" s="19"/>
      <c r="H8" s="19"/>
      <c r="I8" s="19"/>
      <c r="J8" s="19"/>
      <c r="K8" s="21"/>
      <c r="L8" s="22"/>
      <c r="M8" s="22"/>
      <c r="N8" s="22"/>
      <c r="O8" s="22"/>
      <c r="P8" s="22"/>
      <c r="Q8" s="23"/>
      <c r="R8" s="23"/>
      <c r="S8" s="23"/>
      <c r="T8" s="23"/>
      <c r="U8" s="23"/>
    </row>
    <row r="9" spans="2:21" s="30" customFormat="1" ht="12.75">
      <c r="B9" s="25" t="s">
        <v>6</v>
      </c>
      <c r="C9" s="26"/>
      <c r="D9" s="27" t="s">
        <v>39</v>
      </c>
      <c r="E9" s="26"/>
      <c r="F9" s="26"/>
      <c r="G9" s="26"/>
      <c r="H9" s="26"/>
      <c r="I9" s="26"/>
      <c r="J9" s="26"/>
      <c r="K9" s="28"/>
      <c r="L9" s="26"/>
      <c r="M9" s="26"/>
      <c r="N9" s="26"/>
      <c r="O9" s="26"/>
      <c r="P9" s="26"/>
      <c r="Q9" s="29"/>
      <c r="R9" s="29"/>
      <c r="S9" s="29"/>
      <c r="T9" s="29"/>
      <c r="U9" s="29"/>
    </row>
    <row r="10" spans="2:21" s="30" customFormat="1" ht="12.75">
      <c r="B10" s="25"/>
      <c r="C10" s="26"/>
      <c r="D10" s="27" t="s">
        <v>40</v>
      </c>
      <c r="E10" s="26"/>
      <c r="F10" s="26"/>
      <c r="G10" s="26"/>
      <c r="H10" s="26"/>
      <c r="I10" s="26"/>
      <c r="J10" s="26"/>
      <c r="K10" s="28"/>
      <c r="L10" s="26"/>
      <c r="M10" s="26"/>
      <c r="N10" s="26"/>
      <c r="O10" s="26"/>
      <c r="P10" s="26"/>
      <c r="Q10" s="29"/>
      <c r="R10" s="29"/>
      <c r="S10" s="29"/>
      <c r="T10" s="29"/>
      <c r="U10" s="29"/>
    </row>
    <row r="11" spans="2:21" s="24" customFormat="1" ht="12.75">
      <c r="B11" s="31" t="s">
        <v>7</v>
      </c>
      <c r="C11" s="22"/>
      <c r="D11" s="22" t="s">
        <v>109</v>
      </c>
      <c r="E11" s="22"/>
      <c r="F11" s="22"/>
      <c r="G11" s="22"/>
      <c r="H11" s="22"/>
      <c r="I11" s="22"/>
      <c r="J11" s="22"/>
      <c r="K11" s="32"/>
      <c r="L11" s="22"/>
      <c r="M11" s="22"/>
      <c r="N11" s="22"/>
      <c r="O11" s="22"/>
      <c r="P11" s="22"/>
      <c r="Q11" s="23"/>
      <c r="R11" s="23"/>
      <c r="S11" s="23"/>
      <c r="T11" s="23"/>
      <c r="U11" s="23"/>
    </row>
    <row r="12" spans="2:21" s="24" customFormat="1" ht="12.75">
      <c r="B12" s="31" t="s">
        <v>8</v>
      </c>
      <c r="C12" s="22"/>
      <c r="D12" s="33">
        <v>2002</v>
      </c>
      <c r="E12" s="33"/>
      <c r="F12" s="22"/>
      <c r="G12" s="22"/>
      <c r="H12" s="22"/>
      <c r="I12" s="22"/>
      <c r="J12" s="22"/>
      <c r="K12" s="32"/>
      <c r="L12" s="22"/>
      <c r="M12" s="22"/>
      <c r="N12" s="22"/>
      <c r="O12" s="22"/>
      <c r="P12" s="22"/>
      <c r="Q12" s="23"/>
      <c r="R12" s="23"/>
      <c r="S12" s="23"/>
      <c r="T12" s="23"/>
      <c r="U12" s="23"/>
    </row>
    <row r="13" spans="2:21" s="24" customFormat="1" ht="12.75">
      <c r="B13" s="31" t="s">
        <v>9</v>
      </c>
      <c r="C13" s="22"/>
      <c r="D13" s="22" t="s">
        <v>10</v>
      </c>
      <c r="E13" s="22"/>
      <c r="F13" s="22"/>
      <c r="G13" s="22"/>
      <c r="H13" s="22"/>
      <c r="I13" s="22"/>
      <c r="J13" s="22"/>
      <c r="K13" s="32"/>
      <c r="L13" s="22"/>
      <c r="M13" s="22"/>
      <c r="N13" s="22"/>
      <c r="O13" s="22"/>
      <c r="P13" s="22"/>
      <c r="Q13" s="23"/>
      <c r="R13" s="23"/>
      <c r="S13" s="23"/>
      <c r="T13" s="23"/>
      <c r="U13" s="23"/>
    </row>
    <row r="14" spans="2:21" s="24" customFormat="1" ht="12.75">
      <c r="B14" s="34" t="s">
        <v>11</v>
      </c>
      <c r="C14" s="35"/>
      <c r="D14" s="35" t="s">
        <v>41</v>
      </c>
      <c r="E14" s="35"/>
      <c r="F14" s="35"/>
      <c r="G14" s="35"/>
      <c r="H14" s="35"/>
      <c r="I14" s="35"/>
      <c r="J14" s="35"/>
      <c r="K14" s="36"/>
      <c r="L14" s="22"/>
      <c r="M14" s="22"/>
      <c r="N14" s="22"/>
      <c r="O14" s="22"/>
      <c r="P14" s="22"/>
      <c r="Q14" s="23"/>
      <c r="R14" s="23"/>
      <c r="S14" s="23"/>
      <c r="T14" s="23"/>
      <c r="U14" s="23"/>
    </row>
    <row r="15" spans="2:21" s="24" customFormat="1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7"/>
      <c r="S15" s="23"/>
      <c r="T15" s="23"/>
      <c r="U15" s="23"/>
    </row>
    <row r="16" spans="2:21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8"/>
      <c r="N16" s="8"/>
      <c r="O16" s="8"/>
      <c r="P16" s="8"/>
      <c r="Q16" s="8"/>
      <c r="R16" s="8"/>
      <c r="S16" s="8"/>
      <c r="T16" s="8"/>
      <c r="U16" s="8"/>
    </row>
    <row r="17" spans="2:21" ht="36" customHeight="1">
      <c r="B17" s="9"/>
      <c r="C17" s="9"/>
      <c r="D17" s="9"/>
      <c r="E17" s="9"/>
      <c r="F17" s="9"/>
      <c r="G17" s="13" t="s">
        <v>78</v>
      </c>
      <c r="H17" s="13" t="s">
        <v>79</v>
      </c>
      <c r="I17" s="13" t="s">
        <v>80</v>
      </c>
      <c r="J17" s="13" t="s">
        <v>81</v>
      </c>
      <c r="K17" s="13" t="s">
        <v>82</v>
      </c>
      <c r="L17" s="13" t="s">
        <v>83</v>
      </c>
      <c r="M17" s="13" t="s">
        <v>84</v>
      </c>
      <c r="N17" s="13" t="s">
        <v>85</v>
      </c>
      <c r="O17" s="13" t="s">
        <v>86</v>
      </c>
      <c r="P17" s="13" t="s">
        <v>87</v>
      </c>
      <c r="Q17" s="13" t="s">
        <v>88</v>
      </c>
      <c r="R17" s="13" t="s">
        <v>89</v>
      </c>
      <c r="S17" s="13" t="s">
        <v>90</v>
      </c>
      <c r="T17" s="13" t="s">
        <v>91</v>
      </c>
      <c r="U17" s="13" t="s">
        <v>92</v>
      </c>
    </row>
    <row r="18" spans="2:21" ht="12.75" customHeight="1">
      <c r="B18" s="52" t="s">
        <v>36</v>
      </c>
      <c r="C18" s="53"/>
      <c r="D18" s="53"/>
      <c r="E18" s="54"/>
      <c r="F18" s="55" t="s">
        <v>37</v>
      </c>
      <c r="G18" s="14" t="s">
        <v>93</v>
      </c>
      <c r="H18" s="14" t="s">
        <v>94</v>
      </c>
      <c r="I18" s="14" t="s">
        <v>95</v>
      </c>
      <c r="J18" s="14" t="s">
        <v>96</v>
      </c>
      <c r="K18" s="14" t="s">
        <v>97</v>
      </c>
      <c r="L18" s="14" t="s">
        <v>98</v>
      </c>
      <c r="M18" s="14" t="s">
        <v>99</v>
      </c>
      <c r="N18" s="14" t="s">
        <v>100</v>
      </c>
      <c r="O18" s="14" t="s">
        <v>101</v>
      </c>
      <c r="P18" s="14" t="s">
        <v>102</v>
      </c>
      <c r="Q18" s="14" t="s">
        <v>103</v>
      </c>
      <c r="R18" s="14" t="s">
        <v>104</v>
      </c>
      <c r="S18" s="14" t="s">
        <v>105</v>
      </c>
      <c r="T18" s="14" t="s">
        <v>106</v>
      </c>
      <c r="U18" s="14" t="s">
        <v>107</v>
      </c>
    </row>
    <row r="19" spans="2:21" ht="12.75">
      <c r="B19" s="38" t="s">
        <v>45</v>
      </c>
      <c r="C19" s="39"/>
      <c r="D19" s="39"/>
      <c r="E19" s="39"/>
      <c r="F19" s="16" t="s">
        <v>12</v>
      </c>
      <c r="G19" s="51">
        <v>9761</v>
      </c>
      <c r="H19" s="51">
        <v>12011</v>
      </c>
      <c r="I19" s="51">
        <v>3703</v>
      </c>
      <c r="J19" s="51">
        <v>5188</v>
      </c>
      <c r="K19" s="51">
        <v>2811</v>
      </c>
      <c r="L19" s="51">
        <v>5625</v>
      </c>
      <c r="M19" s="51">
        <v>2500</v>
      </c>
      <c r="N19" s="51">
        <v>12620</v>
      </c>
      <c r="O19" s="51">
        <v>6323</v>
      </c>
      <c r="P19" s="51">
        <v>5446</v>
      </c>
      <c r="Q19" s="51">
        <v>3675</v>
      </c>
      <c r="R19" s="51">
        <v>3340</v>
      </c>
      <c r="S19" s="51">
        <v>5657</v>
      </c>
      <c r="T19" s="51">
        <v>8048</v>
      </c>
      <c r="U19" s="41">
        <f>SUM(G19:T19)</f>
        <v>86708</v>
      </c>
    </row>
    <row r="20" spans="2:21" ht="12.75">
      <c r="B20" s="38" t="s">
        <v>46</v>
      </c>
      <c r="C20" s="39"/>
      <c r="D20" s="39"/>
      <c r="E20" s="39"/>
      <c r="F20" s="16" t="s">
        <v>44</v>
      </c>
      <c r="G20" s="51">
        <v>9682</v>
      </c>
      <c r="H20" s="51">
        <v>11934</v>
      </c>
      <c r="I20" s="51">
        <v>3698</v>
      </c>
      <c r="J20" s="51">
        <v>5165</v>
      </c>
      <c r="K20" s="51">
        <v>2805</v>
      </c>
      <c r="L20" s="51">
        <v>5606</v>
      </c>
      <c r="M20" s="51">
        <v>2488</v>
      </c>
      <c r="N20" s="51">
        <v>12546</v>
      </c>
      <c r="O20" s="51">
        <v>6292</v>
      </c>
      <c r="P20" s="51">
        <v>5435</v>
      </c>
      <c r="Q20" s="51">
        <v>3645</v>
      </c>
      <c r="R20" s="51">
        <v>3334</v>
      </c>
      <c r="S20" s="51">
        <v>5637</v>
      </c>
      <c r="T20" s="51">
        <v>8016</v>
      </c>
      <c r="U20" s="41">
        <f>SUM(G20:T20)</f>
        <v>86283</v>
      </c>
    </row>
    <row r="21" spans="2:21" ht="12.75">
      <c r="B21" s="38" t="s">
        <v>47</v>
      </c>
      <c r="C21" s="39"/>
      <c r="D21" s="39"/>
      <c r="E21" s="39"/>
      <c r="F21" s="16" t="s">
        <v>13</v>
      </c>
      <c r="G21" s="51">
        <v>7596</v>
      </c>
      <c r="H21" s="51">
        <v>9084</v>
      </c>
      <c r="I21" s="51">
        <v>3094</v>
      </c>
      <c r="J21" s="51">
        <v>4629</v>
      </c>
      <c r="K21" s="51">
        <v>2513</v>
      </c>
      <c r="L21" s="51">
        <v>4908</v>
      </c>
      <c r="M21" s="51">
        <v>2241</v>
      </c>
      <c r="N21" s="51">
        <v>10063</v>
      </c>
      <c r="O21" s="51">
        <v>5117</v>
      </c>
      <c r="P21" s="51">
        <v>4968</v>
      </c>
      <c r="Q21" s="51">
        <v>2973</v>
      </c>
      <c r="R21" s="51">
        <v>2714</v>
      </c>
      <c r="S21" s="51">
        <v>4665</v>
      </c>
      <c r="T21" s="51">
        <v>6575</v>
      </c>
      <c r="U21" s="41">
        <f>SUM(G21:T21)</f>
        <v>71140</v>
      </c>
    </row>
    <row r="22" spans="2:21" ht="12.75">
      <c r="B22" s="38" t="s">
        <v>48</v>
      </c>
      <c r="C22" s="39"/>
      <c r="D22" s="39"/>
      <c r="E22" s="39"/>
      <c r="F22" s="16" t="s">
        <v>14</v>
      </c>
      <c r="G22" s="51">
        <v>2165</v>
      </c>
      <c r="H22" s="51">
        <v>2927</v>
      </c>
      <c r="I22" s="51">
        <v>609</v>
      </c>
      <c r="J22" s="51">
        <v>559</v>
      </c>
      <c r="K22" s="51">
        <v>298</v>
      </c>
      <c r="L22" s="51">
        <v>717</v>
      </c>
      <c r="M22" s="51">
        <v>259</v>
      </c>
      <c r="N22" s="51">
        <v>2557</v>
      </c>
      <c r="O22" s="51">
        <v>1206</v>
      </c>
      <c r="P22" s="51">
        <v>478</v>
      </c>
      <c r="Q22" s="51">
        <v>702</v>
      </c>
      <c r="R22" s="51">
        <v>626</v>
      </c>
      <c r="S22" s="51">
        <v>992</v>
      </c>
      <c r="T22" s="51">
        <v>1473</v>
      </c>
      <c r="U22" s="41">
        <f>SUM(G22:T22)</f>
        <v>15568</v>
      </c>
    </row>
    <row r="23" spans="2:21" s="10" customFormat="1" ht="14.25" customHeight="1">
      <c r="B23" s="44" t="s">
        <v>49</v>
      </c>
      <c r="C23" s="45"/>
      <c r="D23" s="45"/>
      <c r="E23" s="46"/>
      <c r="F23" s="15" t="s">
        <v>15</v>
      </c>
      <c r="G23" s="42">
        <f>SUM(G21/G20)*100</f>
        <v>78.45486469737656</v>
      </c>
      <c r="H23" s="42">
        <f aca="true" t="shared" si="0" ref="H23:U23">SUM(H21/H20)*100</f>
        <v>76.11865258924082</v>
      </c>
      <c r="I23" s="42">
        <f t="shared" si="0"/>
        <v>83.66684694429422</v>
      </c>
      <c r="J23" s="42">
        <f t="shared" si="0"/>
        <v>89.62245885769603</v>
      </c>
      <c r="K23" s="42">
        <f t="shared" si="0"/>
        <v>89.59001782531195</v>
      </c>
      <c r="L23" s="42">
        <f t="shared" si="0"/>
        <v>87.54905458437389</v>
      </c>
      <c r="M23" s="42">
        <f t="shared" si="0"/>
        <v>90.07234726688102</v>
      </c>
      <c r="N23" s="42">
        <f t="shared" si="0"/>
        <v>80.2088315000797</v>
      </c>
      <c r="O23" s="42">
        <f t="shared" si="0"/>
        <v>81.32549268912905</v>
      </c>
      <c r="P23" s="42">
        <f t="shared" si="0"/>
        <v>91.40754369825207</v>
      </c>
      <c r="Q23" s="42">
        <f t="shared" si="0"/>
        <v>81.56378600823045</v>
      </c>
      <c r="R23" s="42">
        <f t="shared" si="0"/>
        <v>81.40371925614876</v>
      </c>
      <c r="S23" s="42">
        <f t="shared" si="0"/>
        <v>82.756785524215</v>
      </c>
      <c r="T23" s="42">
        <f t="shared" si="0"/>
        <v>82.02345309381236</v>
      </c>
      <c r="U23" s="42">
        <f t="shared" si="0"/>
        <v>82.44961348121878</v>
      </c>
    </row>
    <row r="24" spans="2:21" s="10" customFormat="1" ht="12.75">
      <c r="B24" s="44" t="s">
        <v>50</v>
      </c>
      <c r="C24" s="45"/>
      <c r="D24" s="45"/>
      <c r="E24" s="46"/>
      <c r="F24" s="15" t="s">
        <v>16</v>
      </c>
      <c r="G24" s="42">
        <f>SUM(G22/G20)*100</f>
        <v>22.3610824209874</v>
      </c>
      <c r="H24" s="42">
        <f aca="true" t="shared" si="1" ref="H24:U24">SUM(H22/H20)*100</f>
        <v>24.52656276185688</v>
      </c>
      <c r="I24" s="42">
        <f t="shared" si="1"/>
        <v>16.468361276365602</v>
      </c>
      <c r="J24" s="42">
        <f t="shared" si="1"/>
        <v>10.822846079380446</v>
      </c>
      <c r="K24" s="42">
        <f t="shared" si="1"/>
        <v>10.623885918003564</v>
      </c>
      <c r="L24" s="42">
        <f t="shared" si="1"/>
        <v>12.789867998572957</v>
      </c>
      <c r="M24" s="42">
        <f t="shared" si="1"/>
        <v>10.409967845659164</v>
      </c>
      <c r="N24" s="42">
        <f t="shared" si="1"/>
        <v>20.380997927626336</v>
      </c>
      <c r="O24" s="42">
        <f t="shared" si="1"/>
        <v>19.16719643992371</v>
      </c>
      <c r="P24" s="42">
        <f t="shared" si="1"/>
        <v>8.794848206071757</v>
      </c>
      <c r="Q24" s="42">
        <f t="shared" si="1"/>
        <v>19.25925925925926</v>
      </c>
      <c r="R24" s="42">
        <f t="shared" si="1"/>
        <v>18.776244751049788</v>
      </c>
      <c r="S24" s="42">
        <f t="shared" si="1"/>
        <v>17.598013127550118</v>
      </c>
      <c r="T24" s="42">
        <f t="shared" si="1"/>
        <v>18.375748502994014</v>
      </c>
      <c r="U24" s="42">
        <f t="shared" si="1"/>
        <v>18.042951682254905</v>
      </c>
    </row>
    <row r="25" spans="2:21" ht="12.75" customHeight="1">
      <c r="B25" s="44" t="s">
        <v>51</v>
      </c>
      <c r="C25" s="45"/>
      <c r="D25" s="45"/>
      <c r="E25" s="46"/>
      <c r="F25" s="15" t="s">
        <v>52</v>
      </c>
      <c r="G25" s="40">
        <v>4319</v>
      </c>
      <c r="H25" s="40">
        <v>3810</v>
      </c>
      <c r="I25" s="40">
        <v>2809</v>
      </c>
      <c r="J25" s="40">
        <v>4184</v>
      </c>
      <c r="K25" s="40">
        <v>2362</v>
      </c>
      <c r="L25" s="40">
        <v>4143</v>
      </c>
      <c r="M25" s="40">
        <v>2202</v>
      </c>
      <c r="N25" s="40">
        <v>7072</v>
      </c>
      <c r="O25" s="40">
        <v>3784</v>
      </c>
      <c r="P25" s="40">
        <v>4633</v>
      </c>
      <c r="Q25" s="40">
        <v>1803</v>
      </c>
      <c r="R25" s="40">
        <v>1869</v>
      </c>
      <c r="S25" s="40">
        <v>3770</v>
      </c>
      <c r="T25" s="40">
        <v>5960</v>
      </c>
      <c r="U25" s="41">
        <f>SUM(G25:T25)</f>
        <v>52720</v>
      </c>
    </row>
    <row r="26" spans="2:21" ht="12.75" customHeight="1">
      <c r="B26" s="44" t="s">
        <v>53</v>
      </c>
      <c r="C26" s="45"/>
      <c r="D26" s="45"/>
      <c r="E26" s="46"/>
      <c r="F26" s="15" t="s">
        <v>17</v>
      </c>
      <c r="G26" s="40">
        <v>10</v>
      </c>
      <c r="H26" s="40">
        <v>15</v>
      </c>
      <c r="I26" s="40">
        <v>0</v>
      </c>
      <c r="J26" s="40">
        <v>1</v>
      </c>
      <c r="K26" s="40">
        <v>0</v>
      </c>
      <c r="L26" s="40">
        <v>0</v>
      </c>
      <c r="M26" s="40">
        <v>2</v>
      </c>
      <c r="N26" s="40">
        <v>146</v>
      </c>
      <c r="O26" s="40">
        <v>25</v>
      </c>
      <c r="P26" s="40">
        <v>1</v>
      </c>
      <c r="Q26" s="40">
        <v>10</v>
      </c>
      <c r="R26" s="40">
        <v>4</v>
      </c>
      <c r="S26" s="40">
        <v>2</v>
      </c>
      <c r="T26" s="40">
        <v>3</v>
      </c>
      <c r="U26" s="41">
        <f aca="true" t="shared" si="2" ref="U26:U37">SUM(G26:T26)</f>
        <v>219</v>
      </c>
    </row>
    <row r="27" spans="2:21" ht="12.75">
      <c r="B27" s="44" t="s">
        <v>54</v>
      </c>
      <c r="C27" s="45"/>
      <c r="D27" s="45"/>
      <c r="E27" s="46"/>
      <c r="F27" s="15" t="s">
        <v>76</v>
      </c>
      <c r="G27" s="40">
        <v>718</v>
      </c>
      <c r="H27" s="40">
        <v>1762</v>
      </c>
      <c r="I27" s="40">
        <v>103</v>
      </c>
      <c r="J27" s="40">
        <v>198</v>
      </c>
      <c r="K27" s="40">
        <v>62</v>
      </c>
      <c r="L27" s="40">
        <v>209</v>
      </c>
      <c r="M27" s="40">
        <v>59</v>
      </c>
      <c r="N27" s="40">
        <v>779</v>
      </c>
      <c r="O27" s="40">
        <v>385</v>
      </c>
      <c r="P27" s="40">
        <v>121</v>
      </c>
      <c r="Q27" s="40">
        <v>243</v>
      </c>
      <c r="R27" s="40">
        <v>265</v>
      </c>
      <c r="S27" s="40">
        <v>414</v>
      </c>
      <c r="T27" s="40">
        <v>249</v>
      </c>
      <c r="U27" s="41">
        <f t="shared" si="2"/>
        <v>5567</v>
      </c>
    </row>
    <row r="28" spans="2:21" ht="12.75">
      <c r="B28" s="44" t="s">
        <v>55</v>
      </c>
      <c r="C28" s="45"/>
      <c r="D28" s="45"/>
      <c r="E28" s="46"/>
      <c r="F28" s="15" t="s">
        <v>18</v>
      </c>
      <c r="G28" s="40">
        <v>290</v>
      </c>
      <c r="H28" s="40">
        <v>89</v>
      </c>
      <c r="I28" s="40">
        <v>11</v>
      </c>
      <c r="J28" s="40">
        <v>5</v>
      </c>
      <c r="K28" s="40">
        <v>20</v>
      </c>
      <c r="L28" s="40">
        <v>24</v>
      </c>
      <c r="M28" s="40">
        <v>7</v>
      </c>
      <c r="N28" s="40">
        <v>162</v>
      </c>
      <c r="O28" s="40">
        <v>38</v>
      </c>
      <c r="P28" s="40">
        <v>20</v>
      </c>
      <c r="Q28" s="40">
        <v>35</v>
      </c>
      <c r="R28" s="40">
        <v>26</v>
      </c>
      <c r="S28" s="40">
        <v>18</v>
      </c>
      <c r="T28" s="40">
        <v>31</v>
      </c>
      <c r="U28" s="41">
        <f t="shared" si="2"/>
        <v>776</v>
      </c>
    </row>
    <row r="29" spans="2:21" ht="12.75">
      <c r="B29" s="44" t="s">
        <v>56</v>
      </c>
      <c r="C29" s="45"/>
      <c r="D29" s="45"/>
      <c r="E29" s="46"/>
      <c r="F29" s="15" t="s">
        <v>19</v>
      </c>
      <c r="G29" s="40">
        <v>655</v>
      </c>
      <c r="H29" s="40">
        <v>1785</v>
      </c>
      <c r="I29" s="40">
        <v>207</v>
      </c>
      <c r="J29" s="40">
        <v>220</v>
      </c>
      <c r="K29" s="40">
        <v>78</v>
      </c>
      <c r="L29" s="40">
        <v>177</v>
      </c>
      <c r="M29" s="40">
        <v>45</v>
      </c>
      <c r="N29" s="40">
        <v>681</v>
      </c>
      <c r="O29" s="40">
        <v>540</v>
      </c>
      <c r="P29" s="40">
        <v>115</v>
      </c>
      <c r="Q29" s="40">
        <v>220</v>
      </c>
      <c r="R29" s="40">
        <v>315</v>
      </c>
      <c r="S29" s="40">
        <v>390</v>
      </c>
      <c r="T29" s="40">
        <v>316</v>
      </c>
      <c r="U29" s="41">
        <f t="shared" si="2"/>
        <v>5744</v>
      </c>
    </row>
    <row r="30" spans="2:21" ht="12.75">
      <c r="B30" s="44" t="s">
        <v>57</v>
      </c>
      <c r="C30" s="45"/>
      <c r="D30" s="45"/>
      <c r="E30" s="46"/>
      <c r="F30" s="15" t="s">
        <v>20</v>
      </c>
      <c r="G30" s="40">
        <v>1272</v>
      </c>
      <c r="H30" s="40">
        <v>2268</v>
      </c>
      <c r="I30" s="40">
        <v>213</v>
      </c>
      <c r="J30" s="40">
        <v>189</v>
      </c>
      <c r="K30" s="40">
        <v>83</v>
      </c>
      <c r="L30" s="40">
        <v>332</v>
      </c>
      <c r="M30" s="40">
        <v>56</v>
      </c>
      <c r="N30" s="40">
        <v>1826</v>
      </c>
      <c r="O30" s="40">
        <v>712</v>
      </c>
      <c r="P30" s="40">
        <v>191</v>
      </c>
      <c r="Q30" s="40">
        <v>547</v>
      </c>
      <c r="R30" s="40">
        <v>292</v>
      </c>
      <c r="S30" s="40">
        <v>341</v>
      </c>
      <c r="T30" s="40">
        <v>554</v>
      </c>
      <c r="U30" s="41">
        <f t="shared" si="2"/>
        <v>8876</v>
      </c>
    </row>
    <row r="31" spans="2:21" ht="12.75">
      <c r="B31" s="44" t="s">
        <v>58</v>
      </c>
      <c r="C31" s="45"/>
      <c r="D31" s="45"/>
      <c r="E31" s="46"/>
      <c r="F31" s="15" t="s">
        <v>21</v>
      </c>
      <c r="G31" s="40">
        <v>254</v>
      </c>
      <c r="H31" s="40">
        <v>367</v>
      </c>
      <c r="I31" s="40">
        <v>68</v>
      </c>
      <c r="J31" s="40">
        <v>81</v>
      </c>
      <c r="K31" s="40">
        <v>25</v>
      </c>
      <c r="L31" s="40">
        <v>83</v>
      </c>
      <c r="M31" s="40">
        <v>3</v>
      </c>
      <c r="N31" s="40">
        <v>393</v>
      </c>
      <c r="O31" s="40">
        <v>211</v>
      </c>
      <c r="P31" s="40">
        <v>45</v>
      </c>
      <c r="Q31" s="40">
        <v>125</v>
      </c>
      <c r="R31" s="40">
        <v>76</v>
      </c>
      <c r="S31" s="40">
        <v>113</v>
      </c>
      <c r="T31" s="40">
        <v>83</v>
      </c>
      <c r="U31" s="41">
        <f t="shared" si="2"/>
        <v>1927</v>
      </c>
    </row>
    <row r="32" spans="2:21" ht="12.75" customHeight="1">
      <c r="B32" s="44" t="s">
        <v>59</v>
      </c>
      <c r="C32" s="45"/>
      <c r="D32" s="45"/>
      <c r="E32" s="46"/>
      <c r="F32" s="15" t="s">
        <v>22</v>
      </c>
      <c r="G32" s="40">
        <v>362</v>
      </c>
      <c r="H32" s="40">
        <v>367</v>
      </c>
      <c r="I32" s="40">
        <v>23</v>
      </c>
      <c r="J32" s="40">
        <v>40</v>
      </c>
      <c r="K32" s="40">
        <v>13</v>
      </c>
      <c r="L32" s="40">
        <v>76</v>
      </c>
      <c r="M32" s="40">
        <v>11</v>
      </c>
      <c r="N32" s="40">
        <v>247</v>
      </c>
      <c r="O32" s="40">
        <v>81</v>
      </c>
      <c r="P32" s="40">
        <v>85</v>
      </c>
      <c r="Q32" s="40">
        <v>99</v>
      </c>
      <c r="R32" s="40">
        <v>62</v>
      </c>
      <c r="S32" s="40">
        <v>124</v>
      </c>
      <c r="T32" s="40">
        <v>140</v>
      </c>
      <c r="U32" s="41">
        <f t="shared" si="2"/>
        <v>1730</v>
      </c>
    </row>
    <row r="33" spans="2:21" ht="12.75">
      <c r="B33" s="44" t="s">
        <v>60</v>
      </c>
      <c r="C33" s="45"/>
      <c r="D33" s="45"/>
      <c r="E33" s="46"/>
      <c r="F33" s="15" t="s">
        <v>23</v>
      </c>
      <c r="G33" s="40">
        <v>973</v>
      </c>
      <c r="H33" s="40">
        <v>321</v>
      </c>
      <c r="I33" s="40">
        <v>98</v>
      </c>
      <c r="J33" s="40">
        <v>57</v>
      </c>
      <c r="K33" s="40">
        <v>23</v>
      </c>
      <c r="L33" s="40">
        <v>337</v>
      </c>
      <c r="M33" s="40">
        <v>13</v>
      </c>
      <c r="N33" s="40">
        <v>125</v>
      </c>
      <c r="O33" s="40">
        <v>64</v>
      </c>
      <c r="P33" s="40">
        <v>51</v>
      </c>
      <c r="Q33" s="40">
        <v>149</v>
      </c>
      <c r="R33" s="40">
        <v>153</v>
      </c>
      <c r="S33" s="40">
        <v>88</v>
      </c>
      <c r="T33" s="40">
        <v>95</v>
      </c>
      <c r="U33" s="41">
        <f t="shared" si="2"/>
        <v>2547</v>
      </c>
    </row>
    <row r="34" spans="2:21" ht="12.75">
      <c r="B34" s="44" t="s">
        <v>61</v>
      </c>
      <c r="C34" s="45"/>
      <c r="D34" s="45"/>
      <c r="E34" s="46"/>
      <c r="F34" s="15" t="s">
        <v>42</v>
      </c>
      <c r="G34" s="40">
        <v>228</v>
      </c>
      <c r="H34" s="40">
        <v>212</v>
      </c>
      <c r="I34" s="40">
        <v>51</v>
      </c>
      <c r="J34" s="40">
        <v>48</v>
      </c>
      <c r="K34" s="40">
        <v>29</v>
      </c>
      <c r="L34" s="40">
        <v>79</v>
      </c>
      <c r="M34" s="40">
        <v>62</v>
      </c>
      <c r="N34" s="40">
        <v>381</v>
      </c>
      <c r="O34" s="40">
        <v>176</v>
      </c>
      <c r="P34" s="40">
        <v>95</v>
      </c>
      <c r="Q34" s="40">
        <v>163</v>
      </c>
      <c r="R34" s="40">
        <v>51</v>
      </c>
      <c r="S34" s="40">
        <v>109</v>
      </c>
      <c r="T34" s="40">
        <v>162</v>
      </c>
      <c r="U34" s="41">
        <f t="shared" si="2"/>
        <v>1846</v>
      </c>
    </row>
    <row r="35" spans="2:21" ht="12.75">
      <c r="B35" s="44" t="s">
        <v>62</v>
      </c>
      <c r="C35" s="45"/>
      <c r="D35" s="45"/>
      <c r="E35" s="46"/>
      <c r="F35" s="15" t="s">
        <v>24</v>
      </c>
      <c r="G35" s="40">
        <v>580</v>
      </c>
      <c r="H35" s="40">
        <v>907</v>
      </c>
      <c r="I35" s="40">
        <v>107</v>
      </c>
      <c r="J35" s="40">
        <v>124</v>
      </c>
      <c r="K35" s="40">
        <v>108</v>
      </c>
      <c r="L35" s="40">
        <v>128</v>
      </c>
      <c r="M35" s="40">
        <v>31</v>
      </c>
      <c r="N35" s="40">
        <v>669</v>
      </c>
      <c r="O35" s="40">
        <v>248</v>
      </c>
      <c r="P35" s="40">
        <v>65</v>
      </c>
      <c r="Q35" s="40">
        <v>239</v>
      </c>
      <c r="R35" s="40">
        <v>203</v>
      </c>
      <c r="S35" s="40">
        <v>247</v>
      </c>
      <c r="T35" s="40">
        <v>375</v>
      </c>
      <c r="U35" s="41">
        <f t="shared" si="2"/>
        <v>4031</v>
      </c>
    </row>
    <row r="36" spans="2:21" ht="12.75">
      <c r="B36" s="44" t="s">
        <v>63</v>
      </c>
      <c r="C36" s="45"/>
      <c r="D36" s="45"/>
      <c r="E36" s="46"/>
      <c r="F36" s="15" t="s">
        <v>25</v>
      </c>
      <c r="G36" s="40">
        <v>1</v>
      </c>
      <c r="H36" s="40">
        <v>1</v>
      </c>
      <c r="I36" s="40">
        <v>1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7</v>
      </c>
      <c r="S36" s="40">
        <v>0</v>
      </c>
      <c r="T36" s="40">
        <v>0</v>
      </c>
      <c r="U36" s="41">
        <f t="shared" si="2"/>
        <v>10</v>
      </c>
    </row>
    <row r="37" spans="2:21" ht="12.75">
      <c r="B37" s="44" t="s">
        <v>64</v>
      </c>
      <c r="C37" s="45"/>
      <c r="D37" s="45"/>
      <c r="E37" s="46"/>
      <c r="F37" s="15" t="s">
        <v>26</v>
      </c>
      <c r="G37" s="40">
        <v>53</v>
      </c>
      <c r="H37" s="40">
        <v>80</v>
      </c>
      <c r="I37" s="40">
        <v>9</v>
      </c>
      <c r="J37" s="40">
        <v>19</v>
      </c>
      <c r="K37" s="40">
        <v>5</v>
      </c>
      <c r="L37" s="40">
        <v>22</v>
      </c>
      <c r="M37" s="40">
        <v>4</v>
      </c>
      <c r="N37" s="40">
        <v>96</v>
      </c>
      <c r="O37" s="40">
        <v>38</v>
      </c>
      <c r="P37" s="40">
        <v>13</v>
      </c>
      <c r="Q37" s="40">
        <v>23</v>
      </c>
      <c r="R37" s="40">
        <v>14</v>
      </c>
      <c r="S37" s="40">
        <v>33</v>
      </c>
      <c r="T37" s="40">
        <v>57</v>
      </c>
      <c r="U37" s="41">
        <f t="shared" si="2"/>
        <v>466</v>
      </c>
    </row>
    <row r="38" spans="2:21" s="10" customFormat="1" ht="12.75">
      <c r="B38" s="44" t="s">
        <v>65</v>
      </c>
      <c r="C38" s="45"/>
      <c r="D38" s="45"/>
      <c r="E38" s="46"/>
      <c r="F38" s="15" t="s">
        <v>27</v>
      </c>
      <c r="G38" s="43">
        <f>(G25/G20)*100</f>
        <v>44.60855195207602</v>
      </c>
      <c r="H38" s="43">
        <f aca="true" t="shared" si="3" ref="H38:U38">(H25/H20)*100</f>
        <v>31.925590749120158</v>
      </c>
      <c r="I38" s="43">
        <f t="shared" si="3"/>
        <v>75.9599783666847</v>
      </c>
      <c r="J38" s="43">
        <f t="shared" si="3"/>
        <v>81.00677637947726</v>
      </c>
      <c r="K38" s="43">
        <f t="shared" si="3"/>
        <v>84.20677361853832</v>
      </c>
      <c r="L38" s="43">
        <f t="shared" si="3"/>
        <v>73.90296111309311</v>
      </c>
      <c r="M38" s="43">
        <f t="shared" si="3"/>
        <v>88.50482315112541</v>
      </c>
      <c r="N38" s="43">
        <f t="shared" si="3"/>
        <v>56.36856368563685</v>
      </c>
      <c r="O38" s="43">
        <f t="shared" si="3"/>
        <v>60.13986013986013</v>
      </c>
      <c r="P38" s="43">
        <f t="shared" si="3"/>
        <v>85.24379024839006</v>
      </c>
      <c r="Q38" s="43">
        <f t="shared" si="3"/>
        <v>49.465020576131685</v>
      </c>
      <c r="R38" s="43">
        <f t="shared" si="3"/>
        <v>56.05878824235153</v>
      </c>
      <c r="S38" s="43">
        <f t="shared" si="3"/>
        <v>66.87954585772574</v>
      </c>
      <c r="T38" s="43">
        <f t="shared" si="3"/>
        <v>74.35129740518963</v>
      </c>
      <c r="U38" s="43">
        <f t="shared" si="3"/>
        <v>61.101259807841636</v>
      </c>
    </row>
    <row r="39" spans="2:21" s="10" customFormat="1" ht="12.75">
      <c r="B39" s="44" t="s">
        <v>66</v>
      </c>
      <c r="C39" s="45"/>
      <c r="D39" s="45"/>
      <c r="E39" s="46"/>
      <c r="F39" s="15" t="s">
        <v>28</v>
      </c>
      <c r="G39" s="43">
        <f>(G26/G20)*100</f>
        <v>0.1032844453625284</v>
      </c>
      <c r="H39" s="43">
        <f aca="true" t="shared" si="4" ref="H39:U39">(H26/H20)*100</f>
        <v>0.1256913021618904</v>
      </c>
      <c r="I39" s="43">
        <f t="shared" si="4"/>
        <v>0</v>
      </c>
      <c r="J39" s="43">
        <f t="shared" si="4"/>
        <v>0.019361084220716362</v>
      </c>
      <c r="K39" s="43">
        <f t="shared" si="4"/>
        <v>0</v>
      </c>
      <c r="L39" s="43">
        <f t="shared" si="4"/>
        <v>0</v>
      </c>
      <c r="M39" s="43">
        <f t="shared" si="4"/>
        <v>0.08038585209003216</v>
      </c>
      <c r="N39" s="43">
        <f t="shared" si="4"/>
        <v>1.1637175195281366</v>
      </c>
      <c r="O39" s="43">
        <f t="shared" si="4"/>
        <v>0.39732994278448824</v>
      </c>
      <c r="P39" s="43">
        <f t="shared" si="4"/>
        <v>0.01839926402943882</v>
      </c>
      <c r="Q39" s="43">
        <f t="shared" si="4"/>
        <v>0.2743484224965706</v>
      </c>
      <c r="R39" s="43">
        <f t="shared" si="4"/>
        <v>0.11997600479904018</v>
      </c>
      <c r="S39" s="43">
        <f t="shared" si="4"/>
        <v>0.03547986517651233</v>
      </c>
      <c r="T39" s="43">
        <f t="shared" si="4"/>
        <v>0.037425149700598806</v>
      </c>
      <c r="U39" s="43">
        <f t="shared" si="4"/>
        <v>0.253815931295852</v>
      </c>
    </row>
    <row r="40" spans="2:21" s="10" customFormat="1" ht="12.75">
      <c r="B40" s="44" t="s">
        <v>67</v>
      </c>
      <c r="C40" s="45"/>
      <c r="D40" s="45"/>
      <c r="E40" s="46"/>
      <c r="F40" s="15" t="s">
        <v>29</v>
      </c>
      <c r="G40" s="43">
        <f>(G27/G20)*100</f>
        <v>7.415823177029539</v>
      </c>
      <c r="H40" s="43">
        <f aca="true" t="shared" si="5" ref="H40:U40">(H27/H20)*100</f>
        <v>14.764538293950057</v>
      </c>
      <c r="I40" s="43">
        <f t="shared" si="5"/>
        <v>2.785289345592212</v>
      </c>
      <c r="J40" s="43">
        <f t="shared" si="5"/>
        <v>3.8334946757018393</v>
      </c>
      <c r="K40" s="43">
        <f t="shared" si="5"/>
        <v>2.2103386809269163</v>
      </c>
      <c r="L40" s="43">
        <f t="shared" si="5"/>
        <v>3.728148412415269</v>
      </c>
      <c r="M40" s="43">
        <f t="shared" si="5"/>
        <v>2.3713826366559485</v>
      </c>
      <c r="N40" s="43">
        <f t="shared" si="5"/>
        <v>6.209150326797386</v>
      </c>
      <c r="O40" s="43">
        <f t="shared" si="5"/>
        <v>6.118881118881119</v>
      </c>
      <c r="P40" s="43">
        <f t="shared" si="5"/>
        <v>2.2263109475620975</v>
      </c>
      <c r="Q40" s="43">
        <f t="shared" si="5"/>
        <v>6.666666666666667</v>
      </c>
      <c r="R40" s="43">
        <f t="shared" si="5"/>
        <v>7.948410317936412</v>
      </c>
      <c r="S40" s="43">
        <f t="shared" si="5"/>
        <v>7.344332091538053</v>
      </c>
      <c r="T40" s="43">
        <f t="shared" si="5"/>
        <v>3.1062874251497004</v>
      </c>
      <c r="U40" s="43">
        <f t="shared" si="5"/>
        <v>6.452024153077664</v>
      </c>
    </row>
    <row r="41" spans="2:21" s="10" customFormat="1" ht="12.75">
      <c r="B41" s="44" t="s">
        <v>68</v>
      </c>
      <c r="C41" s="45"/>
      <c r="D41" s="45"/>
      <c r="E41" s="46"/>
      <c r="F41" s="15" t="s">
        <v>30</v>
      </c>
      <c r="G41" s="43">
        <f>(G28/G20)*100</f>
        <v>2.995248915513324</v>
      </c>
      <c r="H41" s="43">
        <f aca="true" t="shared" si="6" ref="H41:U41">(H28/H20)*100</f>
        <v>0.7457683928272164</v>
      </c>
      <c r="I41" s="43">
        <f t="shared" si="6"/>
        <v>0.29745808545159547</v>
      </c>
      <c r="J41" s="43">
        <f t="shared" si="6"/>
        <v>0.0968054211035818</v>
      </c>
      <c r="K41" s="43">
        <f t="shared" si="6"/>
        <v>0.7130124777183601</v>
      </c>
      <c r="L41" s="43">
        <f t="shared" si="6"/>
        <v>0.4281127363539065</v>
      </c>
      <c r="M41" s="43">
        <f t="shared" si="6"/>
        <v>0.28135048231511256</v>
      </c>
      <c r="N41" s="43">
        <f t="shared" si="6"/>
        <v>1.291248206599713</v>
      </c>
      <c r="O41" s="43">
        <f t="shared" si="6"/>
        <v>0.6039415130324222</v>
      </c>
      <c r="P41" s="43">
        <f t="shared" si="6"/>
        <v>0.36798528058877644</v>
      </c>
      <c r="Q41" s="43">
        <f t="shared" si="6"/>
        <v>0.9602194787379973</v>
      </c>
      <c r="R41" s="43">
        <f t="shared" si="6"/>
        <v>0.7798440311937612</v>
      </c>
      <c r="S41" s="43">
        <f t="shared" si="6"/>
        <v>0.31931878658861096</v>
      </c>
      <c r="T41" s="43">
        <f t="shared" si="6"/>
        <v>0.38672654690618763</v>
      </c>
      <c r="U41" s="43">
        <f t="shared" si="6"/>
        <v>0.899366039660188</v>
      </c>
    </row>
    <row r="42" spans="2:21" s="10" customFormat="1" ht="12.75">
      <c r="B42" s="44" t="s">
        <v>69</v>
      </c>
      <c r="C42" s="45"/>
      <c r="D42" s="45"/>
      <c r="E42" s="46"/>
      <c r="F42" s="15" t="s">
        <v>31</v>
      </c>
      <c r="G42" s="43">
        <f>(G29/G20)*100</f>
        <v>6.76513117124561</v>
      </c>
      <c r="H42" s="43">
        <f aca="true" t="shared" si="7" ref="H42:U42">(H29/H20)*100</f>
        <v>14.957264957264957</v>
      </c>
      <c r="I42" s="43">
        <f t="shared" si="7"/>
        <v>5.597620335316387</v>
      </c>
      <c r="J42" s="43">
        <f t="shared" si="7"/>
        <v>4.259438528557599</v>
      </c>
      <c r="K42" s="43">
        <f t="shared" si="7"/>
        <v>2.7807486631016043</v>
      </c>
      <c r="L42" s="43">
        <f t="shared" si="7"/>
        <v>3.1573314306100606</v>
      </c>
      <c r="M42" s="43">
        <f t="shared" si="7"/>
        <v>1.8086816720257235</v>
      </c>
      <c r="N42" s="43">
        <f t="shared" si="7"/>
        <v>5.42802486848398</v>
      </c>
      <c r="O42" s="43">
        <f t="shared" si="7"/>
        <v>8.582326764144947</v>
      </c>
      <c r="P42" s="43">
        <f t="shared" si="7"/>
        <v>2.1159153633854646</v>
      </c>
      <c r="Q42" s="43">
        <f t="shared" si="7"/>
        <v>6.035665294924554</v>
      </c>
      <c r="R42" s="43">
        <f t="shared" si="7"/>
        <v>9.448110377924415</v>
      </c>
      <c r="S42" s="43">
        <f t="shared" si="7"/>
        <v>6.9185737094199045</v>
      </c>
      <c r="T42" s="43">
        <f t="shared" si="7"/>
        <v>3.942115768463074</v>
      </c>
      <c r="U42" s="43">
        <f t="shared" si="7"/>
        <v>6.657163056453763</v>
      </c>
    </row>
    <row r="43" spans="2:21" s="10" customFormat="1" ht="12.75">
      <c r="B43" s="44" t="s">
        <v>70</v>
      </c>
      <c r="C43" s="45"/>
      <c r="D43" s="45"/>
      <c r="E43" s="46"/>
      <c r="F43" s="15" t="s">
        <v>32</v>
      </c>
      <c r="G43" s="43">
        <f>(G30/G20)*100</f>
        <v>13.137781450113614</v>
      </c>
      <c r="H43" s="43">
        <f aca="true" t="shared" si="8" ref="H43:U43">(H30/H20)*100</f>
        <v>19.004524886877828</v>
      </c>
      <c r="I43" s="43">
        <f t="shared" si="8"/>
        <v>5.759870200108167</v>
      </c>
      <c r="J43" s="43">
        <f t="shared" si="8"/>
        <v>3.6592449177153923</v>
      </c>
      <c r="K43" s="43">
        <f t="shared" si="8"/>
        <v>2.9590017825311943</v>
      </c>
      <c r="L43" s="43">
        <f t="shared" si="8"/>
        <v>5.92222618622904</v>
      </c>
      <c r="M43" s="43">
        <f t="shared" si="8"/>
        <v>2.2508038585209005</v>
      </c>
      <c r="N43" s="43">
        <f t="shared" si="8"/>
        <v>14.55443966204368</v>
      </c>
      <c r="O43" s="43">
        <f t="shared" si="8"/>
        <v>11.315956770502225</v>
      </c>
      <c r="P43" s="43">
        <f t="shared" si="8"/>
        <v>3.514259429622815</v>
      </c>
      <c r="Q43" s="43">
        <f t="shared" si="8"/>
        <v>15.006858710562415</v>
      </c>
      <c r="R43" s="43">
        <f t="shared" si="8"/>
        <v>8.758248350329934</v>
      </c>
      <c r="S43" s="43">
        <f t="shared" si="8"/>
        <v>6.049317012595353</v>
      </c>
      <c r="T43" s="43">
        <f t="shared" si="8"/>
        <v>6.911177644710579</v>
      </c>
      <c r="U43" s="43">
        <f t="shared" si="8"/>
        <v>10.287078567041016</v>
      </c>
    </row>
    <row r="44" spans="2:21" s="10" customFormat="1" ht="12.75">
      <c r="B44" s="44" t="s">
        <v>71</v>
      </c>
      <c r="C44" s="45"/>
      <c r="D44" s="45"/>
      <c r="E44" s="46"/>
      <c r="F44" s="15" t="s">
        <v>77</v>
      </c>
      <c r="G44" s="43">
        <f>(G31/G20)*100</f>
        <v>2.6234249122082214</v>
      </c>
      <c r="H44" s="43">
        <f aca="true" t="shared" si="9" ref="H44:U44">(H31/H20)*100</f>
        <v>3.0752471928942517</v>
      </c>
      <c r="I44" s="43">
        <f t="shared" si="9"/>
        <v>1.8388318009734992</v>
      </c>
      <c r="J44" s="43">
        <f t="shared" si="9"/>
        <v>1.5682478218780251</v>
      </c>
      <c r="K44" s="43">
        <f t="shared" si="9"/>
        <v>0.8912655971479502</v>
      </c>
      <c r="L44" s="43">
        <f t="shared" si="9"/>
        <v>1.48055654655726</v>
      </c>
      <c r="M44" s="43">
        <f t="shared" si="9"/>
        <v>0.12057877813504825</v>
      </c>
      <c r="N44" s="43">
        <f t="shared" si="9"/>
        <v>3.1324725011956005</v>
      </c>
      <c r="O44" s="43">
        <f t="shared" si="9"/>
        <v>3.353464717101081</v>
      </c>
      <c r="P44" s="43">
        <f t="shared" si="9"/>
        <v>0.8279668813247469</v>
      </c>
      <c r="Q44" s="43">
        <f t="shared" si="9"/>
        <v>3.4293552812071333</v>
      </c>
      <c r="R44" s="43">
        <f t="shared" si="9"/>
        <v>2.2795440911817635</v>
      </c>
      <c r="S44" s="43">
        <f t="shared" si="9"/>
        <v>2.0046123824729465</v>
      </c>
      <c r="T44" s="43">
        <f t="shared" si="9"/>
        <v>1.0354291417165669</v>
      </c>
      <c r="U44" s="43">
        <f t="shared" si="9"/>
        <v>2.233348400032451</v>
      </c>
    </row>
    <row r="45" spans="2:21" s="10" customFormat="1" ht="12.75">
      <c r="B45" s="44" t="s">
        <v>72</v>
      </c>
      <c r="C45" s="45"/>
      <c r="D45" s="45"/>
      <c r="E45" s="46"/>
      <c r="F45" s="15" t="s">
        <v>43</v>
      </c>
      <c r="G45" s="43">
        <f>(G32/G20)*100</f>
        <v>3.738896922123528</v>
      </c>
      <c r="H45" s="43">
        <f aca="true" t="shared" si="10" ref="H45:U45">(H32/H20)*100</f>
        <v>3.0752471928942517</v>
      </c>
      <c r="I45" s="43">
        <f t="shared" si="10"/>
        <v>0.6219578150351541</v>
      </c>
      <c r="J45" s="43">
        <f t="shared" si="10"/>
        <v>0.7744433688286544</v>
      </c>
      <c r="K45" s="43">
        <f t="shared" si="10"/>
        <v>0.4634581105169341</v>
      </c>
      <c r="L45" s="43">
        <f t="shared" si="10"/>
        <v>1.3556903317873708</v>
      </c>
      <c r="M45" s="43">
        <f t="shared" si="10"/>
        <v>0.44212218649517687</v>
      </c>
      <c r="N45" s="43">
        <f t="shared" si="10"/>
        <v>1.9687549816674637</v>
      </c>
      <c r="O45" s="43">
        <f t="shared" si="10"/>
        <v>1.287349014621742</v>
      </c>
      <c r="P45" s="43">
        <f t="shared" si="10"/>
        <v>1.5639374425023</v>
      </c>
      <c r="Q45" s="43">
        <f t="shared" si="10"/>
        <v>2.7160493827160495</v>
      </c>
      <c r="R45" s="43">
        <f t="shared" si="10"/>
        <v>1.859628074385123</v>
      </c>
      <c r="S45" s="43">
        <f t="shared" si="10"/>
        <v>2.1997516409437647</v>
      </c>
      <c r="T45" s="43">
        <f t="shared" si="10"/>
        <v>1.746506986027944</v>
      </c>
      <c r="U45" s="43">
        <f t="shared" si="10"/>
        <v>2.005029959551708</v>
      </c>
    </row>
    <row r="46" spans="2:21" s="10" customFormat="1" ht="12.75">
      <c r="B46" s="44" t="s">
        <v>73</v>
      </c>
      <c r="C46" s="45"/>
      <c r="D46" s="45"/>
      <c r="E46" s="46"/>
      <c r="F46" s="15" t="s">
        <v>33</v>
      </c>
      <c r="G46" s="43">
        <f>(G33/G20)*100</f>
        <v>10.049576533774013</v>
      </c>
      <c r="H46" s="43">
        <f aca="true" t="shared" si="11" ref="H46:U46">(H33/H20)*100</f>
        <v>2.6897938662644547</v>
      </c>
      <c r="I46" s="43">
        <f t="shared" si="11"/>
        <v>2.650081124932396</v>
      </c>
      <c r="J46" s="43">
        <f t="shared" si="11"/>
        <v>1.1035818005808324</v>
      </c>
      <c r="K46" s="43">
        <f t="shared" si="11"/>
        <v>0.8199643493761141</v>
      </c>
      <c r="L46" s="43">
        <f t="shared" si="11"/>
        <v>6.011416339636104</v>
      </c>
      <c r="M46" s="43">
        <f t="shared" si="11"/>
        <v>0.522508038585209</v>
      </c>
      <c r="N46" s="43">
        <f t="shared" si="11"/>
        <v>0.9963334927466921</v>
      </c>
      <c r="O46" s="43">
        <f t="shared" si="11"/>
        <v>1.0171646535282899</v>
      </c>
      <c r="P46" s="43">
        <f t="shared" si="11"/>
        <v>0.93836246550138</v>
      </c>
      <c r="Q46" s="43">
        <f t="shared" si="11"/>
        <v>4.0877914951989025</v>
      </c>
      <c r="R46" s="43">
        <f t="shared" si="11"/>
        <v>4.589082183563288</v>
      </c>
      <c r="S46" s="43">
        <f t="shared" si="11"/>
        <v>1.5611140677665425</v>
      </c>
      <c r="T46" s="43">
        <f t="shared" si="11"/>
        <v>1.185129740518962</v>
      </c>
      <c r="U46" s="43">
        <f t="shared" si="11"/>
        <v>2.951914050276416</v>
      </c>
    </row>
    <row r="47" spans="2:21" s="10" customFormat="1" ht="12.75">
      <c r="B47" s="44" t="s">
        <v>74</v>
      </c>
      <c r="C47" s="45"/>
      <c r="D47" s="45"/>
      <c r="E47" s="46"/>
      <c r="F47" s="15" t="s">
        <v>34</v>
      </c>
      <c r="G47" s="43">
        <f>(G34/G20)*100</f>
        <v>2.354885354265648</v>
      </c>
      <c r="H47" s="43">
        <f aca="true" t="shared" si="12" ref="H47:U47">(H34/H20)*100</f>
        <v>1.7764370705547177</v>
      </c>
      <c r="I47" s="43">
        <f t="shared" si="12"/>
        <v>1.3791238507301244</v>
      </c>
      <c r="J47" s="43">
        <f t="shared" si="12"/>
        <v>0.9293320425943852</v>
      </c>
      <c r="K47" s="43">
        <f t="shared" si="12"/>
        <v>1.033868092691622</v>
      </c>
      <c r="L47" s="43">
        <f t="shared" si="12"/>
        <v>1.409204423831609</v>
      </c>
      <c r="M47" s="43">
        <f t="shared" si="12"/>
        <v>2.491961414790997</v>
      </c>
      <c r="N47" s="43">
        <f t="shared" si="12"/>
        <v>3.036824485891918</v>
      </c>
      <c r="O47" s="43">
        <f t="shared" si="12"/>
        <v>2.797202797202797</v>
      </c>
      <c r="P47" s="43">
        <f t="shared" si="12"/>
        <v>1.7479300827966882</v>
      </c>
      <c r="Q47" s="43">
        <f t="shared" si="12"/>
        <v>4.471879286694101</v>
      </c>
      <c r="R47" s="43">
        <f t="shared" si="12"/>
        <v>1.5296940611877625</v>
      </c>
      <c r="S47" s="43">
        <f t="shared" si="12"/>
        <v>1.933652652119922</v>
      </c>
      <c r="T47" s="43">
        <f t="shared" si="12"/>
        <v>2.020958083832335</v>
      </c>
      <c r="U47" s="43">
        <f t="shared" si="12"/>
        <v>2.139471274758643</v>
      </c>
    </row>
    <row r="48" spans="2:21" s="10" customFormat="1" ht="12.75">
      <c r="B48" s="44" t="s">
        <v>75</v>
      </c>
      <c r="C48" s="45"/>
      <c r="D48" s="45"/>
      <c r="E48" s="46"/>
      <c r="F48" s="15" t="s">
        <v>35</v>
      </c>
      <c r="G48" s="43">
        <f>(G35/G20)*100</f>
        <v>5.990497831026648</v>
      </c>
      <c r="H48" s="43">
        <f aca="true" t="shared" si="13" ref="H48:U48">(H35/H20)*100</f>
        <v>7.600134070722306</v>
      </c>
      <c r="I48" s="43">
        <f t="shared" si="13"/>
        <v>2.893455922120065</v>
      </c>
      <c r="J48" s="43">
        <f t="shared" si="13"/>
        <v>2.400774443368829</v>
      </c>
      <c r="K48" s="43">
        <f t="shared" si="13"/>
        <v>3.8502673796791447</v>
      </c>
      <c r="L48" s="43">
        <f t="shared" si="13"/>
        <v>2.2832679272208347</v>
      </c>
      <c r="M48" s="43">
        <f t="shared" si="13"/>
        <v>1.2459807073954985</v>
      </c>
      <c r="N48" s="43">
        <f t="shared" si="13"/>
        <v>5.332376853180296</v>
      </c>
      <c r="O48" s="43">
        <f t="shared" si="13"/>
        <v>3.9415130324221233</v>
      </c>
      <c r="P48" s="43">
        <f t="shared" si="13"/>
        <v>1.1959521619135236</v>
      </c>
      <c r="Q48" s="43">
        <f t="shared" si="13"/>
        <v>6.556927297668039</v>
      </c>
      <c r="R48" s="43">
        <f t="shared" si="13"/>
        <v>6.0887822435512895</v>
      </c>
      <c r="S48" s="43">
        <f t="shared" si="13"/>
        <v>4.3817633492992725</v>
      </c>
      <c r="T48" s="43">
        <f t="shared" si="13"/>
        <v>4.67814371257485</v>
      </c>
      <c r="U48" s="43">
        <f t="shared" si="13"/>
        <v>4.671835703441003</v>
      </c>
    </row>
    <row r="49" ht="12.75">
      <c r="L49" s="11"/>
    </row>
    <row r="50" spans="12:21" ht="12.75"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12.75">
      <c r="L51" s="11"/>
    </row>
  </sheetData>
  <mergeCells count="29">
    <mergeCell ref="B45:E45"/>
    <mergeCell ref="B46:E46"/>
    <mergeCell ref="B47:E47"/>
    <mergeCell ref="B48:E48"/>
    <mergeCell ref="B41:E41"/>
    <mergeCell ref="B42:E42"/>
    <mergeCell ref="B43:E43"/>
    <mergeCell ref="B44:E44"/>
    <mergeCell ref="B37:E37"/>
    <mergeCell ref="B38:E38"/>
    <mergeCell ref="B39:E39"/>
    <mergeCell ref="B40:E40"/>
    <mergeCell ref="B29:E29"/>
    <mergeCell ref="B30:E30"/>
    <mergeCell ref="B31:E31"/>
    <mergeCell ref="B32:E32"/>
    <mergeCell ref="F6:H6"/>
    <mergeCell ref="B6:C6"/>
    <mergeCell ref="B18:E18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36:E36"/>
  </mergeCells>
  <printOptions/>
  <pageMargins left="0.75" right="0.75" top="1" bottom="1" header="0" footer="0"/>
  <pageSetup fitToHeight="1" fitToWidth="1" horizontalDpi="300" verticalDpi="300" orientation="landscape" paperSize="11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2007-05-14T17:37:16Z</cp:lastPrinted>
  <dcterms:created xsi:type="dcterms:W3CDTF">2006-08-07T20:43:59Z</dcterms:created>
  <dcterms:modified xsi:type="dcterms:W3CDTF">2007-09-20T18:08:12Z</dcterms:modified>
  <cp:category/>
  <cp:version/>
  <cp:contentType/>
  <cp:contentStatus/>
</cp:coreProperties>
</file>