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020" windowWidth="12030" windowHeight="7785" activeTab="0"/>
  </bookViews>
  <sheets>
    <sheet name="Tabla 05-06" sheetId="1" r:id="rId1"/>
  </sheets>
  <definedNames>
    <definedName name="_xlnm.Print_Area" localSheetId="0">'Tabla 05-06'!$B$1:$U$33</definedName>
  </definedNames>
  <calcPr fullCalcOnLoad="1"/>
</workbook>
</file>

<file path=xl/sharedStrings.xml><?xml version="1.0" encoding="utf-8"?>
<sst xmlns="http://schemas.openxmlformats.org/spreadsheetml/2006/main" count="75" uniqueCount="75">
  <si>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</si>
  <si>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</si>
  <si>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</si>
  <si>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</si>
  <si>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</si>
  <si>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</si>
  <si>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</si>
  <si>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</si>
  <si>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</si>
  <si>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</si>
  <si>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</si>
  <si>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</si>
  <si>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01a Total Población</t>
  </si>
  <si>
    <t>T_POB</t>
  </si>
  <si>
    <t>Código Departamento y Municipio</t>
  </si>
  <si>
    <t>Código de campo</t>
  </si>
  <si>
    <t>Instituto Nacional de Estadística, XI Censo de Población y VI de Habitación</t>
  </si>
  <si>
    <t>0601</t>
  </si>
  <si>
    <t>Cuilapa</t>
  </si>
  <si>
    <t>Barberena</t>
  </si>
  <si>
    <t>0602</t>
  </si>
  <si>
    <t>Santa Rosa Lima</t>
  </si>
  <si>
    <t>0603</t>
  </si>
  <si>
    <t>Casillas</t>
  </si>
  <si>
    <t>0604</t>
  </si>
  <si>
    <t>San Rafael Las Flores</t>
  </si>
  <si>
    <t>0605</t>
  </si>
  <si>
    <t>Oratorio</t>
  </si>
  <si>
    <t>0606</t>
  </si>
  <si>
    <t>San Juan Tecuaco</t>
  </si>
  <si>
    <t>0607</t>
  </si>
  <si>
    <t>Chiquimulilla</t>
  </si>
  <si>
    <t>0608</t>
  </si>
  <si>
    <t>Taxisco</t>
  </si>
  <si>
    <t>0609</t>
  </si>
  <si>
    <t>0610</t>
  </si>
  <si>
    <t>Santa María Ixhuatán</t>
  </si>
  <si>
    <t>Guazacapán</t>
  </si>
  <si>
    <t>0611</t>
  </si>
  <si>
    <t>Santa Cruz Naranjo</t>
  </si>
  <si>
    <t>0612</t>
  </si>
  <si>
    <t>Pueblo Nuevo Viñas</t>
  </si>
  <si>
    <t>0613</t>
  </si>
  <si>
    <t>Nueva Santa Rosa</t>
  </si>
  <si>
    <t>0614</t>
  </si>
  <si>
    <t>Departamento de Santa Rosa</t>
  </si>
  <si>
    <t>06</t>
  </si>
  <si>
    <t>Municipios del Departamento de Santa Rosa</t>
  </si>
  <si>
    <t>05a Total poblacion Maya</t>
  </si>
  <si>
    <t>05b Total población Xinka</t>
  </si>
  <si>
    <t>05c Total población Garífuna</t>
  </si>
  <si>
    <t>05d Total población Ladina</t>
  </si>
  <si>
    <t>05e Total población otra etnia</t>
  </si>
  <si>
    <t>05f Porcentaje Población Maya</t>
  </si>
  <si>
    <t>05g Porcentaje Población Xinka</t>
  </si>
  <si>
    <t>05h Porcentaje Población Garífuna</t>
  </si>
  <si>
    <t>05i Porcentaje Población Ladina</t>
  </si>
  <si>
    <t>05j Porcentaje Otro grupo etnico</t>
  </si>
  <si>
    <t>05k Total Población indígena</t>
  </si>
  <si>
    <t>05l Total Población no indígena</t>
  </si>
  <si>
    <t>T_POBMAYA</t>
  </si>
  <si>
    <t>T_POBXINKA</t>
  </si>
  <si>
    <t>T_POBGARIF</t>
  </si>
  <si>
    <t>T_POBLADIN</t>
  </si>
  <si>
    <t>T_OTRAETNI</t>
  </si>
  <si>
    <t>P_POBMAYA</t>
  </si>
  <si>
    <t>P_POBXINKA</t>
  </si>
  <si>
    <t>P_POBGARIF</t>
  </si>
  <si>
    <t>P_POBLADIN</t>
  </si>
  <si>
    <t>P_OTRAETNI</t>
  </si>
  <si>
    <t>T_P_IND</t>
  </si>
  <si>
    <t>T_P_NIND</t>
  </si>
  <si>
    <t>Distribución de la población por grupos étnicos</t>
  </si>
  <si>
    <t>cantidad de población por grupo étnico, indígena y no indígena</t>
  </si>
  <si>
    <r>
      <t>¨</t>
    </r>
    <r>
      <rPr>
        <b/>
        <sz val="9"/>
        <rFont val="Arial"/>
        <family val="2"/>
      </rPr>
      <t>05 - 06</t>
    </r>
  </si>
</sst>
</file>

<file path=xl/styles.xml><?xml version="1.0" encoding="utf-8"?>
<styleSheet xmlns="http://schemas.openxmlformats.org/spreadsheetml/2006/main">
  <numFmts count="1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;[Red]#,##0.0"/>
    <numFmt numFmtId="170" formatCode="#,##0.00;[Red]#,##0.00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NumberFormat="1" applyFont="1" applyFill="1" applyBorder="1" applyAlignment="1">
      <alignment horizontal="right"/>
    </xf>
    <xf numFmtId="0" fontId="0" fillId="2" borderId="2" xfId="0" applyNumberFormat="1" applyFont="1" applyFill="1" applyBorder="1" applyAlignment="1">
      <alignment/>
    </xf>
    <xf numFmtId="0" fontId="5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0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9" xfId="0" applyFont="1" applyBorder="1" applyAlignment="1">
      <alignment horizontal="justify" vertical="justify"/>
    </xf>
    <xf numFmtId="0" fontId="2" fillId="0" borderId="11" xfId="0" applyFont="1" applyFill="1" applyBorder="1" applyAlignment="1">
      <alignment horizontal="justify" vertical="justify" wrapText="1"/>
    </xf>
    <xf numFmtId="0" fontId="0" fillId="0" borderId="11" xfId="0" applyFont="1" applyBorder="1" applyAlignment="1">
      <alignment horizontal="justify" vertical="justify" wrapText="1"/>
    </xf>
    <xf numFmtId="0" fontId="0" fillId="0" borderId="12" xfId="0" applyFont="1" applyBorder="1" applyAlignment="1">
      <alignment horizontal="justify" vertical="justify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3</xdr:row>
      <xdr:rowOff>38100</xdr:rowOff>
    </xdr:from>
    <xdr:to>
      <xdr:col>13</xdr:col>
      <xdr:colOff>209550</xdr:colOff>
      <xdr:row>7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523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5"/>
  <sheetViews>
    <sheetView showGridLines="0" tabSelected="1" zoomScale="70" zoomScaleNormal="70" workbookViewId="0" topLeftCell="D1">
      <selection activeCell="U39" sqref="U39"/>
    </sheetView>
  </sheetViews>
  <sheetFormatPr defaultColWidth="11.421875" defaultRowHeight="12.75"/>
  <cols>
    <col min="1" max="1" width="11.140625" style="0" customWidth="1"/>
    <col min="4" max="4" width="5.8515625" style="0" customWidth="1"/>
    <col min="5" max="5" width="7.140625" style="0" customWidth="1"/>
    <col min="6" max="6" width="12.8515625" style="0" customWidth="1"/>
    <col min="7" max="7" width="11.7109375" style="0" customWidth="1"/>
    <col min="8" max="8" width="13.421875" style="0" bestFit="1" customWidth="1"/>
    <col min="9" max="9" width="10.7109375" style="0" customWidth="1"/>
    <col min="10" max="10" width="9.28125" style="0" bestFit="1" customWidth="1"/>
    <col min="11" max="11" width="11.7109375" style="0" customWidth="1"/>
    <col min="12" max="12" width="9.7109375" style="0" bestFit="1" customWidth="1"/>
    <col min="13" max="14" width="12.28125" style="0" customWidth="1"/>
    <col min="15" max="15" width="12.140625" style="0" customWidth="1"/>
    <col min="16" max="16" width="11.8515625" style="0" customWidth="1"/>
    <col min="17" max="17" width="11.7109375" style="0" customWidth="1"/>
    <col min="18" max="18" width="10.7109375" style="0" customWidth="1"/>
    <col min="19" max="19" width="12.00390625" style="0" customWidth="1"/>
    <col min="20" max="20" width="10.140625" style="0" bestFit="1" customWidth="1"/>
    <col min="21" max="21" width="12.57421875" style="0" customWidth="1"/>
    <col min="22" max="22" width="8.28125" style="0" bestFit="1" customWidth="1"/>
    <col min="23" max="23" width="7.421875" style="0" customWidth="1"/>
    <col min="24" max="24" width="15.28125" style="0" customWidth="1"/>
  </cols>
  <sheetData>
    <row r="1" spans="2:23" ht="12.75">
      <c r="B1" s="3" t="s">
        <v>0</v>
      </c>
      <c r="C1" s="4"/>
      <c r="D1" s="4"/>
      <c r="E1" s="4"/>
      <c r="F1" s="4"/>
      <c r="G1" s="4"/>
      <c r="H1" s="4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3" t="s">
        <v>1</v>
      </c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3" t="s">
        <v>2</v>
      </c>
      <c r="C3" s="4"/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3" t="s">
        <v>3</v>
      </c>
      <c r="C4" s="4"/>
      <c r="D4" s="4"/>
      <c r="E4" s="4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2.75">
      <c r="B6" s="51" t="s">
        <v>4</v>
      </c>
      <c r="C6" s="52"/>
      <c r="D6" s="2"/>
      <c r="E6" s="22" t="s">
        <v>74</v>
      </c>
      <c r="F6" s="49"/>
      <c r="G6" s="4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3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14" ht="12.75">
      <c r="B8" s="30" t="s">
        <v>5</v>
      </c>
      <c r="C8" s="31"/>
      <c r="D8" s="32" t="s">
        <v>72</v>
      </c>
      <c r="E8" s="31"/>
      <c r="F8" s="31"/>
      <c r="G8" s="31"/>
      <c r="H8" s="31"/>
      <c r="I8" s="33"/>
      <c r="J8" s="34"/>
      <c r="K8" s="34"/>
      <c r="L8" s="34"/>
      <c r="M8" s="1"/>
      <c r="N8" s="1"/>
    </row>
    <row r="9" spans="2:14" ht="14.25" customHeight="1">
      <c r="B9" s="35" t="s">
        <v>6</v>
      </c>
      <c r="C9" s="36"/>
      <c r="D9" s="54" t="s">
        <v>73</v>
      </c>
      <c r="E9" s="55"/>
      <c r="F9" s="55"/>
      <c r="G9" s="55"/>
      <c r="H9" s="55"/>
      <c r="I9" s="56"/>
      <c r="J9" s="37"/>
      <c r="K9" s="37"/>
      <c r="L9" s="37"/>
      <c r="M9" s="38"/>
      <c r="N9" s="38"/>
    </row>
    <row r="10" spans="2:14" ht="12.75">
      <c r="B10" s="35" t="s">
        <v>7</v>
      </c>
      <c r="C10" s="36"/>
      <c r="D10" s="36" t="s">
        <v>47</v>
      </c>
      <c r="E10" s="36"/>
      <c r="F10" s="36"/>
      <c r="G10" s="36"/>
      <c r="H10" s="36"/>
      <c r="I10" s="39"/>
      <c r="J10" s="34"/>
      <c r="K10" s="34"/>
      <c r="L10" s="34"/>
      <c r="M10" s="1"/>
      <c r="N10" s="1"/>
    </row>
    <row r="11" spans="2:14" ht="12.75">
      <c r="B11" s="35" t="s">
        <v>8</v>
      </c>
      <c r="C11" s="36"/>
      <c r="D11" s="50">
        <v>2002</v>
      </c>
      <c r="E11" s="50"/>
      <c r="F11" s="50"/>
      <c r="G11" s="36"/>
      <c r="H11" s="36"/>
      <c r="I11" s="39"/>
      <c r="J11" s="34"/>
      <c r="K11" s="34"/>
      <c r="L11" s="34"/>
      <c r="M11" s="1"/>
      <c r="N11" s="1"/>
    </row>
    <row r="12" spans="2:14" ht="12.75">
      <c r="B12" s="35" t="s">
        <v>9</v>
      </c>
      <c r="C12" s="36"/>
      <c r="D12" s="36" t="s">
        <v>10</v>
      </c>
      <c r="E12" s="36"/>
      <c r="F12" s="36"/>
      <c r="G12" s="36"/>
      <c r="H12" s="36"/>
      <c r="I12" s="39"/>
      <c r="J12" s="34"/>
      <c r="K12" s="34"/>
      <c r="L12" s="34"/>
      <c r="M12" s="1"/>
      <c r="N12" s="1"/>
    </row>
    <row r="13" spans="2:14" ht="24.75" customHeight="1">
      <c r="B13" s="40" t="s">
        <v>11</v>
      </c>
      <c r="C13" s="41"/>
      <c r="D13" s="57" t="s">
        <v>16</v>
      </c>
      <c r="E13" s="58"/>
      <c r="F13" s="58"/>
      <c r="G13" s="58"/>
      <c r="H13" s="58"/>
      <c r="I13" s="59"/>
      <c r="J13" s="34"/>
      <c r="K13" s="34"/>
      <c r="L13" s="34"/>
      <c r="M13" s="1"/>
      <c r="N13" s="1"/>
    </row>
    <row r="14" spans="2:2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5"/>
      <c r="O14" s="5"/>
      <c r="P14" s="1"/>
      <c r="Q14" s="1"/>
      <c r="R14" s="6"/>
      <c r="S14" s="6"/>
      <c r="T14" s="6"/>
      <c r="U14" s="6"/>
      <c r="V14" s="1"/>
      <c r="W14" s="1"/>
    </row>
    <row r="15" spans="2:2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5"/>
      <c r="O15" s="5"/>
      <c r="P15" s="1"/>
      <c r="Q15" s="1"/>
      <c r="R15" s="6"/>
      <c r="S15" s="1"/>
      <c r="T15" s="1"/>
      <c r="U15" s="1"/>
      <c r="V15" s="1"/>
      <c r="W15" s="1"/>
    </row>
    <row r="16" spans="2:18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7"/>
      <c r="C17" s="7"/>
      <c r="D17" s="7"/>
      <c r="E17" s="7"/>
      <c r="F17" s="7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2:24" ht="28.5" customHeight="1">
      <c r="B18" s="53"/>
      <c r="C18" s="53"/>
      <c r="D18" s="53"/>
      <c r="E18" s="53"/>
      <c r="F18" s="10"/>
      <c r="G18" s="24" t="s">
        <v>18</v>
      </c>
      <c r="H18" s="24" t="s">
        <v>19</v>
      </c>
      <c r="I18" s="24" t="s">
        <v>21</v>
      </c>
      <c r="J18" s="24" t="s">
        <v>23</v>
      </c>
      <c r="K18" s="24" t="s">
        <v>25</v>
      </c>
      <c r="L18" s="24" t="s">
        <v>27</v>
      </c>
      <c r="M18" s="24" t="s">
        <v>29</v>
      </c>
      <c r="N18" s="24" t="s">
        <v>31</v>
      </c>
      <c r="O18" s="24" t="s">
        <v>33</v>
      </c>
      <c r="P18" s="24" t="s">
        <v>36</v>
      </c>
      <c r="Q18" s="24" t="s">
        <v>37</v>
      </c>
      <c r="R18" s="24" t="s">
        <v>39</v>
      </c>
      <c r="S18" s="24" t="s">
        <v>41</v>
      </c>
      <c r="T18" s="24" t="s">
        <v>43</v>
      </c>
      <c r="U18" s="24" t="s">
        <v>45</v>
      </c>
      <c r="V18" s="11"/>
      <c r="X18" s="12"/>
    </row>
    <row r="19" spans="2:24" ht="12.75">
      <c r="B19" s="48" t="s">
        <v>14</v>
      </c>
      <c r="C19" s="48"/>
      <c r="D19" s="48"/>
      <c r="E19" s="48"/>
      <c r="F19" s="23" t="s">
        <v>15</v>
      </c>
      <c r="G19" s="25" t="s">
        <v>17</v>
      </c>
      <c r="H19" s="25" t="s">
        <v>20</v>
      </c>
      <c r="I19" s="25" t="s">
        <v>22</v>
      </c>
      <c r="J19" s="25" t="s">
        <v>24</v>
      </c>
      <c r="K19" s="25" t="s">
        <v>26</v>
      </c>
      <c r="L19" s="25" t="s">
        <v>28</v>
      </c>
      <c r="M19" s="25" t="s">
        <v>30</v>
      </c>
      <c r="N19" s="25" t="s">
        <v>32</v>
      </c>
      <c r="O19" s="25" t="s">
        <v>34</v>
      </c>
      <c r="P19" s="25" t="s">
        <v>35</v>
      </c>
      <c r="Q19" s="25" t="s">
        <v>38</v>
      </c>
      <c r="R19" s="25" t="s">
        <v>40</v>
      </c>
      <c r="S19" s="25" t="s">
        <v>42</v>
      </c>
      <c r="T19" s="25" t="s">
        <v>44</v>
      </c>
      <c r="U19" s="25" t="s">
        <v>46</v>
      </c>
      <c r="V19" s="11"/>
      <c r="X19" s="12"/>
    </row>
    <row r="20" spans="2:2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V20" s="11"/>
      <c r="X20" s="12"/>
    </row>
    <row r="21" spans="2:24" ht="12.75">
      <c r="B21" s="43" t="s">
        <v>12</v>
      </c>
      <c r="C21" s="44"/>
      <c r="D21" s="44"/>
      <c r="E21" s="44"/>
      <c r="F21" s="19" t="s">
        <v>13</v>
      </c>
      <c r="G21" s="20">
        <v>30951</v>
      </c>
      <c r="H21" s="20">
        <v>38912</v>
      </c>
      <c r="I21" s="20">
        <v>14823</v>
      </c>
      <c r="J21" s="20">
        <v>20400</v>
      </c>
      <c r="K21" s="20">
        <v>9078</v>
      </c>
      <c r="L21" s="20">
        <v>19550</v>
      </c>
      <c r="M21" s="20">
        <v>7895</v>
      </c>
      <c r="N21" s="20">
        <v>43623</v>
      </c>
      <c r="O21" s="20">
        <v>22620</v>
      </c>
      <c r="P21" s="20">
        <v>19480</v>
      </c>
      <c r="Q21" s="20">
        <v>13979</v>
      </c>
      <c r="R21" s="20">
        <v>11241</v>
      </c>
      <c r="S21" s="20">
        <v>20165</v>
      </c>
      <c r="T21" s="20">
        <v>28653</v>
      </c>
      <c r="U21" s="20">
        <f>SUM(G21:T21)</f>
        <v>301370</v>
      </c>
      <c r="V21" s="13"/>
      <c r="X21" s="13"/>
    </row>
    <row r="22" spans="2:24" ht="12.75">
      <c r="B22" s="26" t="s">
        <v>48</v>
      </c>
      <c r="C22" s="28"/>
      <c r="D22" s="28"/>
      <c r="E22" s="29"/>
      <c r="F22" s="27" t="s">
        <v>60</v>
      </c>
      <c r="G22" s="21">
        <v>1002</v>
      </c>
      <c r="H22" s="20">
        <v>637</v>
      </c>
      <c r="I22" s="20">
        <v>92</v>
      </c>
      <c r="J22" s="20">
        <v>21</v>
      </c>
      <c r="K22" s="20">
        <v>29</v>
      </c>
      <c r="L22" s="20">
        <v>120</v>
      </c>
      <c r="M22" s="20">
        <v>29</v>
      </c>
      <c r="N22" s="20">
        <v>256</v>
      </c>
      <c r="O22" s="20">
        <v>201</v>
      </c>
      <c r="P22" s="20">
        <v>132</v>
      </c>
      <c r="Q22" s="20">
        <v>38</v>
      </c>
      <c r="R22" s="20">
        <v>163</v>
      </c>
      <c r="S22" s="20">
        <v>538</v>
      </c>
      <c r="T22" s="20">
        <v>4087</v>
      </c>
      <c r="U22" s="20">
        <f>SUM(G22:T22)</f>
        <v>7345</v>
      </c>
      <c r="V22" s="11"/>
      <c r="X22" s="12"/>
    </row>
    <row r="23" spans="2:24" ht="12.75">
      <c r="B23" s="26" t="s">
        <v>49</v>
      </c>
      <c r="C23" s="28"/>
      <c r="D23" s="28"/>
      <c r="E23" s="29"/>
      <c r="F23" s="27" t="s">
        <v>61</v>
      </c>
      <c r="G23" s="21">
        <v>27</v>
      </c>
      <c r="H23" s="20">
        <v>13</v>
      </c>
      <c r="I23" s="20">
        <v>4</v>
      </c>
      <c r="J23" s="20">
        <v>0</v>
      </c>
      <c r="K23" s="20">
        <v>2</v>
      </c>
      <c r="L23" s="20">
        <v>10</v>
      </c>
      <c r="M23" s="20">
        <v>1</v>
      </c>
      <c r="N23" s="20">
        <v>141</v>
      </c>
      <c r="O23" s="20">
        <v>30</v>
      </c>
      <c r="P23" s="20">
        <v>5</v>
      </c>
      <c r="Q23" s="20">
        <v>4</v>
      </c>
      <c r="R23" s="20">
        <v>8</v>
      </c>
      <c r="S23" s="20">
        <v>9</v>
      </c>
      <c r="T23" s="20">
        <v>4098</v>
      </c>
      <c r="U23" s="20">
        <f aca="true" t="shared" si="0" ref="U23:U33">SUM(G23:T23)</f>
        <v>4352</v>
      </c>
      <c r="V23" s="11"/>
      <c r="X23" s="12"/>
    </row>
    <row r="24" spans="2:24" ht="12.75">
      <c r="B24" s="26" t="s">
        <v>50</v>
      </c>
      <c r="C24" s="28"/>
      <c r="D24" s="28"/>
      <c r="E24" s="29"/>
      <c r="F24" s="27" t="s">
        <v>62</v>
      </c>
      <c r="G24" s="20">
        <v>4</v>
      </c>
      <c r="H24" s="20">
        <v>2</v>
      </c>
      <c r="I24" s="20">
        <v>1</v>
      </c>
      <c r="J24" s="20">
        <v>1</v>
      </c>
      <c r="K24" s="20">
        <v>0</v>
      </c>
      <c r="L24" s="20">
        <v>3</v>
      </c>
      <c r="M24" s="20">
        <v>0</v>
      </c>
      <c r="N24" s="20">
        <v>15</v>
      </c>
      <c r="O24" s="20">
        <v>3</v>
      </c>
      <c r="P24" s="20">
        <v>3</v>
      </c>
      <c r="Q24" s="20">
        <v>2</v>
      </c>
      <c r="R24" s="20">
        <v>0</v>
      </c>
      <c r="S24" s="20">
        <v>4</v>
      </c>
      <c r="T24" s="20">
        <v>3805</v>
      </c>
      <c r="U24" s="20">
        <f t="shared" si="0"/>
        <v>3843</v>
      </c>
      <c r="V24" s="14"/>
      <c r="X24" s="12"/>
    </row>
    <row r="25" spans="2:24" ht="12.75">
      <c r="B25" s="26" t="s">
        <v>51</v>
      </c>
      <c r="C25" s="28"/>
      <c r="D25" s="28"/>
      <c r="E25" s="29"/>
      <c r="F25" s="27" t="s">
        <v>63</v>
      </c>
      <c r="G25" s="20">
        <v>29909</v>
      </c>
      <c r="H25" s="20">
        <v>38230</v>
      </c>
      <c r="I25" s="20">
        <v>14701</v>
      </c>
      <c r="J25" s="20">
        <v>20361</v>
      </c>
      <c r="K25" s="20">
        <v>9047</v>
      </c>
      <c r="L25" s="20">
        <v>19415</v>
      </c>
      <c r="M25" s="20">
        <v>7864</v>
      </c>
      <c r="N25" s="20">
        <v>43185</v>
      </c>
      <c r="O25" s="20">
        <v>22384</v>
      </c>
      <c r="P25" s="20">
        <v>19334</v>
      </c>
      <c r="Q25" s="20">
        <v>13934</v>
      </c>
      <c r="R25" s="20">
        <v>11069</v>
      </c>
      <c r="S25" s="20">
        <v>19606</v>
      </c>
      <c r="T25" s="20">
        <v>3025</v>
      </c>
      <c r="U25" s="20">
        <f t="shared" si="0"/>
        <v>272064</v>
      </c>
      <c r="V25" s="11"/>
      <c r="X25" s="12"/>
    </row>
    <row r="26" spans="2:24" ht="12.75">
      <c r="B26" s="26" t="s">
        <v>52</v>
      </c>
      <c r="C26" s="28"/>
      <c r="D26" s="28"/>
      <c r="E26" s="29"/>
      <c r="F26" s="27" t="s">
        <v>64</v>
      </c>
      <c r="G26" s="20">
        <v>9</v>
      </c>
      <c r="H26" s="20">
        <v>30</v>
      </c>
      <c r="I26" s="20">
        <v>25</v>
      </c>
      <c r="J26" s="20">
        <v>17</v>
      </c>
      <c r="K26" s="20">
        <v>0</v>
      </c>
      <c r="L26" s="20">
        <v>2</v>
      </c>
      <c r="M26" s="20">
        <v>1</v>
      </c>
      <c r="N26" s="20">
        <v>26</v>
      </c>
      <c r="O26" s="20">
        <v>2</v>
      </c>
      <c r="P26" s="20">
        <v>6</v>
      </c>
      <c r="Q26" s="20">
        <v>1</v>
      </c>
      <c r="R26" s="20">
        <v>1</v>
      </c>
      <c r="S26" s="20">
        <v>8</v>
      </c>
      <c r="T26" s="20">
        <v>2575</v>
      </c>
      <c r="U26" s="20">
        <f t="shared" si="0"/>
        <v>2703</v>
      </c>
      <c r="V26" s="11"/>
      <c r="X26" s="12"/>
    </row>
    <row r="27" spans="2:24" ht="12.75">
      <c r="B27" s="26" t="s">
        <v>53</v>
      </c>
      <c r="C27" s="28"/>
      <c r="D27" s="28"/>
      <c r="E27" s="29"/>
      <c r="F27" s="27" t="s">
        <v>65</v>
      </c>
      <c r="G27" s="42">
        <f>SUM(G22/G21)*100</f>
        <v>3.237375205970728</v>
      </c>
      <c r="H27" s="42">
        <f aca="true" t="shared" si="1" ref="H27:U27">SUM(H22/H21)*100</f>
        <v>1.6370271381578947</v>
      </c>
      <c r="I27" s="42">
        <f t="shared" si="1"/>
        <v>0.6206570869594549</v>
      </c>
      <c r="J27" s="42">
        <f t="shared" si="1"/>
        <v>0.10294117647058824</v>
      </c>
      <c r="K27" s="42">
        <f t="shared" si="1"/>
        <v>0.31945362414628775</v>
      </c>
      <c r="L27" s="42">
        <f t="shared" si="1"/>
        <v>0.6138107416879796</v>
      </c>
      <c r="M27" s="42">
        <f t="shared" si="1"/>
        <v>0.36732108929702345</v>
      </c>
      <c r="N27" s="42">
        <f t="shared" si="1"/>
        <v>0.586846388373106</v>
      </c>
      <c r="O27" s="42">
        <f t="shared" si="1"/>
        <v>0.8885941644562334</v>
      </c>
      <c r="P27" s="42">
        <f t="shared" si="1"/>
        <v>0.6776180698151951</v>
      </c>
      <c r="Q27" s="42">
        <f t="shared" si="1"/>
        <v>0.2718363259174476</v>
      </c>
      <c r="R27" s="42">
        <f t="shared" si="1"/>
        <v>1.4500489280313138</v>
      </c>
      <c r="S27" s="42">
        <f t="shared" si="1"/>
        <v>2.667989090007439</v>
      </c>
      <c r="T27" s="42">
        <f t="shared" si="1"/>
        <v>14.263776916902243</v>
      </c>
      <c r="U27" s="42">
        <f t="shared" si="1"/>
        <v>2.437203437634801</v>
      </c>
      <c r="V27" s="11"/>
      <c r="X27" s="12"/>
    </row>
    <row r="28" spans="2:24" ht="12.75">
      <c r="B28" s="26" t="s">
        <v>54</v>
      </c>
      <c r="C28" s="28"/>
      <c r="D28" s="28"/>
      <c r="E28" s="29"/>
      <c r="F28" s="27" t="s">
        <v>66</v>
      </c>
      <c r="G28" s="42">
        <f>SUM(G23/G21)*100</f>
        <v>0.08723466123873219</v>
      </c>
      <c r="H28" s="42">
        <f aca="true" t="shared" si="2" ref="H28:U28">SUM(H23/H21)*100</f>
        <v>0.03340871710526316</v>
      </c>
      <c r="I28" s="42">
        <f t="shared" si="2"/>
        <v>0.026985090737367608</v>
      </c>
      <c r="J28" s="42">
        <f t="shared" si="2"/>
        <v>0</v>
      </c>
      <c r="K28" s="42">
        <f t="shared" si="2"/>
        <v>0.02203128442388191</v>
      </c>
      <c r="L28" s="42">
        <f t="shared" si="2"/>
        <v>0.051150895140664954</v>
      </c>
      <c r="M28" s="42">
        <f t="shared" si="2"/>
        <v>0.01266624445851805</v>
      </c>
      <c r="N28" s="42">
        <f t="shared" si="2"/>
        <v>0.32322398734612473</v>
      </c>
      <c r="O28" s="42">
        <f t="shared" si="2"/>
        <v>0.1326259946949602</v>
      </c>
      <c r="P28" s="42">
        <f t="shared" si="2"/>
        <v>0.025667351129363452</v>
      </c>
      <c r="Q28" s="42">
        <f t="shared" si="2"/>
        <v>0.028614350096573433</v>
      </c>
      <c r="R28" s="42">
        <f t="shared" si="2"/>
        <v>0.07116804554754916</v>
      </c>
      <c r="S28" s="42">
        <f t="shared" si="2"/>
        <v>0.04463178775105381</v>
      </c>
      <c r="T28" s="42">
        <f t="shared" si="2"/>
        <v>14.302167312323316</v>
      </c>
      <c r="U28" s="42">
        <f t="shared" si="2"/>
        <v>1.4440720708763315</v>
      </c>
      <c r="V28" s="11"/>
      <c r="X28" s="12"/>
    </row>
    <row r="29" spans="2:24" ht="12.75">
      <c r="B29" s="26" t="s">
        <v>55</v>
      </c>
      <c r="C29" s="28"/>
      <c r="D29" s="28"/>
      <c r="E29" s="29"/>
      <c r="F29" s="27" t="s">
        <v>67</v>
      </c>
      <c r="G29" s="42">
        <f>SUM(G24/G21)*100</f>
        <v>0.012923653516849215</v>
      </c>
      <c r="H29" s="42">
        <f aca="true" t="shared" si="3" ref="H29:U29">SUM(H24/H21)*100</f>
        <v>0.005139802631578947</v>
      </c>
      <c r="I29" s="42">
        <f t="shared" si="3"/>
        <v>0.006746272684341902</v>
      </c>
      <c r="J29" s="42">
        <f t="shared" si="3"/>
        <v>0.004901960784313725</v>
      </c>
      <c r="K29" s="42">
        <f t="shared" si="3"/>
        <v>0</v>
      </c>
      <c r="L29" s="42">
        <f t="shared" si="3"/>
        <v>0.015345268542199487</v>
      </c>
      <c r="M29" s="42">
        <f t="shared" si="3"/>
        <v>0</v>
      </c>
      <c r="N29" s="42">
        <f t="shared" si="3"/>
        <v>0.03438553056873667</v>
      </c>
      <c r="O29" s="42">
        <f t="shared" si="3"/>
        <v>0.01326259946949602</v>
      </c>
      <c r="P29" s="42">
        <f t="shared" si="3"/>
        <v>0.01540041067761807</v>
      </c>
      <c r="Q29" s="42">
        <f t="shared" si="3"/>
        <v>0.014307175048286717</v>
      </c>
      <c r="R29" s="42">
        <f t="shared" si="3"/>
        <v>0</v>
      </c>
      <c r="S29" s="42">
        <f t="shared" si="3"/>
        <v>0.01983635011157947</v>
      </c>
      <c r="T29" s="42">
        <f t="shared" si="3"/>
        <v>13.279586779743832</v>
      </c>
      <c r="U29" s="42">
        <f t="shared" si="3"/>
        <v>1.2751766931015032</v>
      </c>
      <c r="V29" s="11"/>
      <c r="X29" s="12"/>
    </row>
    <row r="30" spans="2:24" ht="12.75">
      <c r="B30" s="26" t="s">
        <v>56</v>
      </c>
      <c r="C30" s="28"/>
      <c r="D30" s="28"/>
      <c r="E30" s="29"/>
      <c r="F30" s="27" t="s">
        <v>68</v>
      </c>
      <c r="G30" s="42">
        <f>SUM(G25/G21)*100</f>
        <v>96.63338825886078</v>
      </c>
      <c r="H30" s="42">
        <f aca="true" t="shared" si="4" ref="H30:U30">SUM(H25/H21)*100</f>
        <v>98.24732730263158</v>
      </c>
      <c r="I30" s="42">
        <f t="shared" si="4"/>
        <v>99.1769547325103</v>
      </c>
      <c r="J30" s="42">
        <f t="shared" si="4"/>
        <v>99.80882352941177</v>
      </c>
      <c r="K30" s="42">
        <f t="shared" si="4"/>
        <v>99.65851509142983</v>
      </c>
      <c r="L30" s="42">
        <f t="shared" si="4"/>
        <v>99.30946291560102</v>
      </c>
      <c r="M30" s="42">
        <f t="shared" si="4"/>
        <v>99.60734642178593</v>
      </c>
      <c r="N30" s="42">
        <f t="shared" si="4"/>
        <v>98.99594250739288</v>
      </c>
      <c r="O30" s="42">
        <f t="shared" si="4"/>
        <v>98.95667550839966</v>
      </c>
      <c r="P30" s="42">
        <f t="shared" si="4"/>
        <v>99.25051334702259</v>
      </c>
      <c r="Q30" s="42">
        <f t="shared" si="4"/>
        <v>99.67808856141355</v>
      </c>
      <c r="R30" s="42">
        <f t="shared" si="4"/>
        <v>98.4698870207277</v>
      </c>
      <c r="S30" s="42">
        <f t="shared" si="4"/>
        <v>97.22787007190678</v>
      </c>
      <c r="T30" s="42">
        <f t="shared" si="4"/>
        <v>10.55735874079503</v>
      </c>
      <c r="U30" s="42">
        <f t="shared" si="4"/>
        <v>90.27574078375419</v>
      </c>
      <c r="V30" s="11"/>
      <c r="X30" s="12"/>
    </row>
    <row r="31" spans="2:21" ht="12.75">
      <c r="B31" s="26" t="s">
        <v>57</v>
      </c>
      <c r="C31" s="28"/>
      <c r="D31" s="28"/>
      <c r="E31" s="29"/>
      <c r="F31" s="27" t="s">
        <v>69</v>
      </c>
      <c r="G31" s="42">
        <f>SUM(G26/G21)*100</f>
        <v>0.02907822041291073</v>
      </c>
      <c r="H31" s="42">
        <f aca="true" t="shared" si="5" ref="H31:U31">SUM(H26/H21)*100</f>
        <v>0.07709703947368421</v>
      </c>
      <c r="I31" s="42">
        <f t="shared" si="5"/>
        <v>0.16865681710854752</v>
      </c>
      <c r="J31" s="42">
        <f t="shared" si="5"/>
        <v>0.08333333333333334</v>
      </c>
      <c r="K31" s="42">
        <f t="shared" si="5"/>
        <v>0</v>
      </c>
      <c r="L31" s="42">
        <f t="shared" si="5"/>
        <v>0.010230179028132993</v>
      </c>
      <c r="M31" s="42">
        <f t="shared" si="5"/>
        <v>0.01266624445851805</v>
      </c>
      <c r="N31" s="42">
        <f t="shared" si="5"/>
        <v>0.05960158631914357</v>
      </c>
      <c r="O31" s="42">
        <f t="shared" si="5"/>
        <v>0.008841732979664015</v>
      </c>
      <c r="P31" s="42">
        <f t="shared" si="5"/>
        <v>0.03080082135523614</v>
      </c>
      <c r="Q31" s="42">
        <f t="shared" si="5"/>
        <v>0.007153587524143358</v>
      </c>
      <c r="R31" s="42">
        <f t="shared" si="5"/>
        <v>0.008896005693443645</v>
      </c>
      <c r="S31" s="42">
        <f t="shared" si="5"/>
        <v>0.03967270022315894</v>
      </c>
      <c r="T31" s="42">
        <f t="shared" si="5"/>
        <v>8.986842564478415</v>
      </c>
      <c r="U31" s="42">
        <f t="shared" si="5"/>
        <v>0.8969041377708464</v>
      </c>
    </row>
    <row r="32" spans="2:21" ht="12.75">
      <c r="B32" s="26" t="s">
        <v>58</v>
      </c>
      <c r="C32" s="28"/>
      <c r="D32" s="28"/>
      <c r="E32" s="29"/>
      <c r="F32" s="27" t="s">
        <v>70</v>
      </c>
      <c r="G32" s="20">
        <v>1185</v>
      </c>
      <c r="H32" s="20">
        <v>938</v>
      </c>
      <c r="I32" s="20">
        <v>157</v>
      </c>
      <c r="J32" s="20">
        <v>102</v>
      </c>
      <c r="K32" s="20">
        <v>55</v>
      </c>
      <c r="L32" s="20">
        <v>189</v>
      </c>
      <c r="M32" s="20">
        <v>36</v>
      </c>
      <c r="N32" s="20">
        <v>534</v>
      </c>
      <c r="O32" s="20">
        <v>288</v>
      </c>
      <c r="P32" s="20">
        <v>173</v>
      </c>
      <c r="Q32" s="20">
        <v>98</v>
      </c>
      <c r="R32" s="20">
        <v>186</v>
      </c>
      <c r="S32" s="20">
        <v>705</v>
      </c>
      <c r="T32" s="20">
        <v>13954</v>
      </c>
      <c r="U32" s="20">
        <f t="shared" si="0"/>
        <v>18600</v>
      </c>
    </row>
    <row r="33" spans="2:21" ht="12.75">
      <c r="B33" s="26" t="s">
        <v>59</v>
      </c>
      <c r="C33" s="28"/>
      <c r="D33" s="28"/>
      <c r="E33" s="29"/>
      <c r="F33" s="27" t="s">
        <v>71</v>
      </c>
      <c r="G33" s="20">
        <v>29766</v>
      </c>
      <c r="H33" s="20">
        <v>37974</v>
      </c>
      <c r="I33" s="20">
        <v>14666</v>
      </c>
      <c r="J33" s="20">
        <v>20298</v>
      </c>
      <c r="K33" s="20">
        <v>9023</v>
      </c>
      <c r="L33" s="20">
        <v>19361</v>
      </c>
      <c r="M33" s="20">
        <v>7859</v>
      </c>
      <c r="N33" s="20">
        <v>43089</v>
      </c>
      <c r="O33" s="20">
        <v>22332</v>
      </c>
      <c r="P33" s="20">
        <v>19307</v>
      </c>
      <c r="Q33" s="20">
        <v>13881</v>
      </c>
      <c r="R33" s="20">
        <v>11055</v>
      </c>
      <c r="S33" s="20">
        <v>19460</v>
      </c>
      <c r="T33" s="20">
        <v>14699</v>
      </c>
      <c r="U33" s="20">
        <f t="shared" si="0"/>
        <v>282770</v>
      </c>
    </row>
    <row r="34" spans="2:8" ht="12.75">
      <c r="B34" s="11"/>
      <c r="D34" s="15"/>
      <c r="E34" s="16"/>
      <c r="F34" s="16"/>
      <c r="G34" s="16"/>
      <c r="H34" s="16"/>
    </row>
    <row r="35" spans="2:8" ht="12.75">
      <c r="B35" s="11"/>
      <c r="D35" s="15"/>
      <c r="E35" s="16"/>
      <c r="F35" s="16"/>
      <c r="G35" s="16"/>
      <c r="H35" s="16"/>
    </row>
    <row r="36" spans="2:8" ht="12.75">
      <c r="B36" s="11"/>
      <c r="D36" s="45"/>
      <c r="E36" s="45"/>
      <c r="F36" s="45"/>
      <c r="G36" s="17"/>
      <c r="H36" s="16"/>
    </row>
    <row r="37" spans="2:8" ht="12.75">
      <c r="B37" s="11"/>
      <c r="D37" s="45"/>
      <c r="E37" s="45"/>
      <c r="F37" s="45"/>
      <c r="G37" s="17"/>
      <c r="H37" s="16"/>
    </row>
    <row r="38" spans="2:8" ht="12.75">
      <c r="B38" s="11"/>
      <c r="D38" s="47"/>
      <c r="E38" s="47"/>
      <c r="F38" s="47"/>
      <c r="G38" s="17"/>
      <c r="H38" s="16"/>
    </row>
    <row r="39" spans="2:8" ht="12.75">
      <c r="B39" s="11"/>
      <c r="D39" s="45"/>
      <c r="E39" s="45"/>
      <c r="F39" s="45"/>
      <c r="G39" s="18"/>
      <c r="H39" s="16"/>
    </row>
    <row r="40" spans="2:8" ht="12.75">
      <c r="B40" s="11"/>
      <c r="D40" s="46"/>
      <c r="E40" s="46"/>
      <c r="F40" s="46"/>
      <c r="G40" s="16"/>
      <c r="H40" s="16"/>
    </row>
    <row r="41" spans="2:4" ht="12.75">
      <c r="B41" s="11"/>
      <c r="D41" s="12"/>
    </row>
    <row r="42" spans="2:4" ht="12.75">
      <c r="B42" s="11"/>
      <c r="D42" s="12"/>
    </row>
    <row r="43" spans="2:4" ht="12.75">
      <c r="B43" s="11"/>
      <c r="D43" s="12"/>
    </row>
    <row r="44" spans="2:4" ht="12.75">
      <c r="B44" s="11"/>
      <c r="D44" s="12"/>
    </row>
    <row r="45" spans="2:4" ht="12.75">
      <c r="B45" s="11"/>
      <c r="D45" s="12"/>
    </row>
  </sheetData>
  <mergeCells count="13">
    <mergeCell ref="D40:F40"/>
    <mergeCell ref="D38:F38"/>
    <mergeCell ref="B19:E19"/>
    <mergeCell ref="F6:G6"/>
    <mergeCell ref="D11:F11"/>
    <mergeCell ref="B6:C6"/>
    <mergeCell ref="B18:E18"/>
    <mergeCell ref="D9:I9"/>
    <mergeCell ref="D13:I13"/>
    <mergeCell ref="B21:E21"/>
    <mergeCell ref="D37:F37"/>
    <mergeCell ref="D36:F36"/>
    <mergeCell ref="D39:F39"/>
  </mergeCells>
  <printOptions/>
  <pageMargins left="0.75" right="0.75" top="1" bottom="1" header="0" footer="0"/>
  <pageSetup fitToHeight="1" fitToWidth="1" horizontalDpi="600" verticalDpi="600" orientation="landscape" paperSize="5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01-07</dc:title>
  <dc:subject/>
  <dc:creator>visegura</dc:creator>
  <cp:keywords/>
  <dc:description/>
  <cp:lastModifiedBy>Fredy Son</cp:lastModifiedBy>
  <cp:lastPrinted>2007-10-24T16:55:53Z</cp:lastPrinted>
  <dcterms:created xsi:type="dcterms:W3CDTF">2006-08-04T15:03:32Z</dcterms:created>
  <dcterms:modified xsi:type="dcterms:W3CDTF">2007-10-24T16:56:01Z</dcterms:modified>
  <cp:category/>
  <cp:version/>
  <cp:contentType/>
  <cp:contentStatus/>
</cp:coreProperties>
</file>