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Tabla02_05" sheetId="1" r:id="rId1"/>
  </sheets>
  <definedNames>
    <definedName name="_xlnm.Print_Area" localSheetId="0">'Tabla02_05'!$B$1:$T$35</definedName>
  </definedNames>
  <calcPr fullCalcOnLoad="1"/>
</workbook>
</file>

<file path=xl/sharedStrings.xml><?xml version="1.0" encoding="utf-8"?>
<sst xmlns="http://schemas.openxmlformats.org/spreadsheetml/2006/main" count="74" uniqueCount="74">
  <si>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</si>
  <si>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</si>
  <si>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</si>
  <si>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</si>
  <si>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</si>
  <si>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</si>
  <si>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</si>
  <si>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</si>
  <si>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</si>
  <si>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</si>
  <si>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</si>
  <si>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</si>
  <si>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Código Departamento y Municipio</t>
  </si>
  <si>
    <t>Código de campo</t>
  </si>
  <si>
    <t>Instituto Nacional de Estadística, XI Censo de Población y VI de Habitación</t>
  </si>
  <si>
    <t>Escuintla</t>
  </si>
  <si>
    <t>Santa Lucia Cotzumalguapa</t>
  </si>
  <si>
    <t>La Democracia</t>
  </si>
  <si>
    <t>Masagua</t>
  </si>
  <si>
    <t>Tiquisate</t>
  </si>
  <si>
    <t>La Gomera</t>
  </si>
  <si>
    <t>Guanagazapa</t>
  </si>
  <si>
    <t>San Jose</t>
  </si>
  <si>
    <t>Iztapa</t>
  </si>
  <si>
    <t>San Vicente Pacaya</t>
  </si>
  <si>
    <t>La Nueva Concepcion</t>
  </si>
  <si>
    <t>0501</t>
  </si>
  <si>
    <t>0502</t>
  </si>
  <si>
    <t>0503</t>
  </si>
  <si>
    <t>0504</t>
  </si>
  <si>
    <t>0505</t>
  </si>
  <si>
    <t>Siquinala</t>
  </si>
  <si>
    <t>0506</t>
  </si>
  <si>
    <t>0507</t>
  </si>
  <si>
    <t>0508</t>
  </si>
  <si>
    <t>0509</t>
  </si>
  <si>
    <t>0510</t>
  </si>
  <si>
    <t>0511</t>
  </si>
  <si>
    <t>0512</t>
  </si>
  <si>
    <t>0513</t>
  </si>
  <si>
    <t>Municipios del Departamento de Escuintla</t>
  </si>
  <si>
    <t>02a Total de Nacimientos</t>
  </si>
  <si>
    <t>02b Total de Nacimientos Hombres</t>
  </si>
  <si>
    <t>02c Total de Nacimientos Mujeres</t>
  </si>
  <si>
    <t>02d Total de Nacimietnos área urbana</t>
  </si>
  <si>
    <t>02e Total de Nacimientos área rural</t>
  </si>
  <si>
    <t xml:space="preserve">02g Total de Nacimientos hombres área rural </t>
  </si>
  <si>
    <t>02f  Total de Nacimientos hombres área urbana</t>
  </si>
  <si>
    <t>02h Total de Nacimientos mujeres área urbana</t>
  </si>
  <si>
    <t>02i  Total de Nacimientos mujeres área rural</t>
  </si>
  <si>
    <t>02j  Porcentaje Nacimientos Hombres</t>
  </si>
  <si>
    <t>02k Porcentaje Nacimientos Mujeres</t>
  </si>
  <si>
    <t>T_NAC</t>
  </si>
  <si>
    <t>T_NAC_H</t>
  </si>
  <si>
    <t>T_NAC_M</t>
  </si>
  <si>
    <t>T_NAC_UR</t>
  </si>
  <si>
    <t>T_NAC_RU</t>
  </si>
  <si>
    <t>NAC_H_UR</t>
  </si>
  <si>
    <t>NAC_H_RU</t>
  </si>
  <si>
    <t>NAC_M_UR</t>
  </si>
  <si>
    <t>NAC_M_RU</t>
  </si>
  <si>
    <t>P_NAC_H</t>
  </si>
  <si>
    <t>P_NAC_M</t>
  </si>
  <si>
    <t>NATALIDAD</t>
  </si>
  <si>
    <t>02L Tasa Bruta de Natalidad.</t>
  </si>
  <si>
    <t>Total de nacimientos, por área de residencia, grupo étnico y sexo</t>
  </si>
  <si>
    <t xml:space="preserve">Porcentaje </t>
  </si>
  <si>
    <t xml:space="preserve"> 02 - 05</t>
  </si>
  <si>
    <t>Palín</t>
  </si>
  <si>
    <t>Tasa bruta de Natalidad: (total nacimientos / población total)*1000</t>
  </si>
  <si>
    <t>Departamento de Escuintla</t>
  </si>
  <si>
    <t>05</t>
  </si>
  <si>
    <t>01a Total Población</t>
  </si>
  <si>
    <t>T_POB</t>
  </si>
</sst>
</file>

<file path=xl/styles.xml><?xml version="1.0" encoding="utf-8"?>
<styleSheet xmlns="http://schemas.openxmlformats.org/spreadsheetml/2006/main">
  <numFmts count="21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;[Red]#,##0.0"/>
    <numFmt numFmtId="170" formatCode="#,##0.00;[Red]#,##0.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&quot;Q&quot;#,##0.00"/>
  </numFmts>
  <fonts count="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0"/>
    </font>
    <font>
      <i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3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0" fillId="3" borderId="1" xfId="0" applyNumberFormat="1" applyFont="1" applyFill="1" applyBorder="1" applyAlignment="1">
      <alignment horizontal="right"/>
    </xf>
    <xf numFmtId="0" fontId="0" fillId="3" borderId="10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2" fontId="0" fillId="3" borderId="1" xfId="0" applyNumberFormat="1" applyFont="1" applyFill="1" applyBorder="1" applyAlignment="1">
      <alignment/>
    </xf>
    <xf numFmtId="4" fontId="0" fillId="3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514350</xdr:colOff>
      <xdr:row>3</xdr:row>
      <xdr:rowOff>38100</xdr:rowOff>
    </xdr:from>
    <xdr:to>
      <xdr:col>13</xdr:col>
      <xdr:colOff>419100</xdr:colOff>
      <xdr:row>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5238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60"/>
  <sheetViews>
    <sheetView showGridLines="0" tabSelected="1" zoomScale="70" zoomScaleNormal="70" workbookViewId="0" topLeftCell="A1">
      <selection activeCell="H14" sqref="H14"/>
    </sheetView>
  </sheetViews>
  <sheetFormatPr defaultColWidth="11.421875" defaultRowHeight="12.75"/>
  <cols>
    <col min="1" max="1" width="2.8515625" style="0" customWidth="1"/>
    <col min="4" max="4" width="8.57421875" style="0" customWidth="1"/>
    <col min="5" max="5" width="8.00390625" style="0" customWidth="1"/>
    <col min="6" max="6" width="15.28125" style="0" customWidth="1"/>
    <col min="7" max="7" width="13.140625" style="0" bestFit="1" customWidth="1"/>
    <col min="8" max="8" width="13.421875" style="0" bestFit="1" customWidth="1"/>
    <col min="9" max="9" width="10.7109375" style="0" customWidth="1"/>
    <col min="10" max="10" width="9.28125" style="0" bestFit="1" customWidth="1"/>
    <col min="11" max="11" width="8.57421875" style="0" customWidth="1"/>
    <col min="12" max="12" width="9.7109375" style="0" bestFit="1" customWidth="1"/>
    <col min="13" max="14" width="12.28125" style="0" customWidth="1"/>
    <col min="15" max="15" width="9.7109375" style="0" customWidth="1"/>
    <col min="16" max="16" width="9.57421875" style="0" bestFit="1" customWidth="1"/>
    <col min="17" max="17" width="10.28125" style="0" bestFit="1" customWidth="1"/>
    <col min="18" max="18" width="10.7109375" style="0" customWidth="1"/>
    <col min="19" max="20" width="12.7109375" style="0" customWidth="1"/>
    <col min="21" max="21" width="8.28125" style="0" bestFit="1" customWidth="1"/>
    <col min="22" max="22" width="7.421875" style="0" customWidth="1"/>
    <col min="23" max="23" width="15.8515625" style="0" customWidth="1"/>
  </cols>
  <sheetData>
    <row r="1" spans="2:22" ht="12.75">
      <c r="B1" s="3" t="s">
        <v>0</v>
      </c>
      <c r="C1" s="4"/>
      <c r="D1" s="4"/>
      <c r="E1" s="4"/>
      <c r="F1" s="4"/>
      <c r="G1" s="4"/>
      <c r="H1" s="4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12.75">
      <c r="B2" s="3" t="s">
        <v>1</v>
      </c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2.75">
      <c r="B3" s="3" t="s">
        <v>2</v>
      </c>
      <c r="C3" s="4"/>
      <c r="D3" s="4"/>
      <c r="E3" s="4"/>
      <c r="F3" s="4"/>
      <c r="G3" s="4"/>
      <c r="H3" s="4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12.75">
      <c r="B4" s="3" t="s">
        <v>3</v>
      </c>
      <c r="C4" s="4"/>
      <c r="D4" s="4"/>
      <c r="E4" s="4"/>
      <c r="F4" s="4"/>
      <c r="G4" s="4"/>
      <c r="H4" s="4"/>
      <c r="I4" s="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22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2:22" ht="12.75">
      <c r="B6" s="59" t="s">
        <v>4</v>
      </c>
      <c r="C6" s="60"/>
      <c r="D6" s="2"/>
      <c r="E6" s="26" t="s">
        <v>67</v>
      </c>
      <c r="F6" s="57"/>
      <c r="G6" s="5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2:22" s="36" customFormat="1" ht="12.75">
      <c r="B8" s="30" t="s">
        <v>5</v>
      </c>
      <c r="C8" s="31"/>
      <c r="D8" s="32" t="s">
        <v>65</v>
      </c>
      <c r="E8" s="31"/>
      <c r="F8" s="31"/>
      <c r="G8" s="31"/>
      <c r="H8" s="31"/>
      <c r="I8" s="33"/>
      <c r="J8" s="34"/>
      <c r="K8" s="34"/>
      <c r="L8" s="34"/>
      <c r="M8" s="35"/>
      <c r="N8" s="35"/>
      <c r="O8" s="35"/>
      <c r="P8" s="35"/>
      <c r="Q8" s="35"/>
      <c r="R8" s="35"/>
      <c r="S8" s="35"/>
      <c r="T8" s="35"/>
      <c r="U8" s="35"/>
      <c r="V8" s="35"/>
    </row>
    <row r="9" spans="2:22" s="42" customFormat="1" ht="12.75">
      <c r="B9" s="37" t="s">
        <v>6</v>
      </c>
      <c r="C9" s="38"/>
      <c r="D9" s="39" t="s">
        <v>66</v>
      </c>
      <c r="E9" s="38"/>
      <c r="F9" s="38"/>
      <c r="G9" s="38"/>
      <c r="H9" s="38"/>
      <c r="I9" s="40"/>
      <c r="J9" s="38"/>
      <c r="K9" s="38"/>
      <c r="L9" s="38"/>
      <c r="M9" s="41"/>
      <c r="N9" s="41"/>
      <c r="O9" s="41"/>
      <c r="P9" s="41"/>
      <c r="Q9" s="41"/>
      <c r="R9" s="41"/>
      <c r="S9" s="41"/>
      <c r="T9" s="41"/>
      <c r="U9" s="41"/>
      <c r="V9" s="41"/>
    </row>
    <row r="10" spans="2:22" s="36" customFormat="1" ht="12.75">
      <c r="B10" s="43" t="s">
        <v>7</v>
      </c>
      <c r="C10" s="34"/>
      <c r="D10" s="34" t="s">
        <v>40</v>
      </c>
      <c r="E10" s="34"/>
      <c r="F10" s="34"/>
      <c r="G10" s="34"/>
      <c r="H10" s="34"/>
      <c r="I10" s="44"/>
      <c r="J10" s="34"/>
      <c r="K10" s="34"/>
      <c r="L10" s="34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2:22" s="36" customFormat="1" ht="12.75">
      <c r="B11" s="43" t="s">
        <v>8</v>
      </c>
      <c r="C11" s="34"/>
      <c r="D11" s="58">
        <v>2002</v>
      </c>
      <c r="E11" s="58"/>
      <c r="F11" s="58"/>
      <c r="G11" s="34"/>
      <c r="H11" s="34"/>
      <c r="I11" s="44"/>
      <c r="J11" s="34"/>
      <c r="K11" s="34"/>
      <c r="L11" s="34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2:22" s="36" customFormat="1" ht="12.75">
      <c r="B12" s="43" t="s">
        <v>9</v>
      </c>
      <c r="C12" s="34"/>
      <c r="D12" s="34" t="s">
        <v>10</v>
      </c>
      <c r="E12" s="34"/>
      <c r="F12" s="34"/>
      <c r="G12" s="34"/>
      <c r="H12" s="34"/>
      <c r="I12" s="44"/>
      <c r="J12" s="34"/>
      <c r="K12" s="34"/>
      <c r="L12" s="34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2:22" s="36" customFormat="1" ht="12.75">
      <c r="B13" s="45" t="s">
        <v>11</v>
      </c>
      <c r="C13" s="46"/>
      <c r="D13" s="46" t="s">
        <v>14</v>
      </c>
      <c r="E13" s="46"/>
      <c r="F13" s="46"/>
      <c r="G13" s="46"/>
      <c r="H13" s="46"/>
      <c r="I13" s="47"/>
      <c r="J13" s="34"/>
      <c r="K13" s="34"/>
      <c r="L13" s="34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2:22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5"/>
      <c r="O14" s="5"/>
      <c r="P14" s="1"/>
      <c r="Q14" s="1"/>
      <c r="R14" s="6"/>
      <c r="S14" s="6"/>
      <c r="T14" s="6"/>
      <c r="U14" s="1"/>
      <c r="V14" s="1"/>
    </row>
    <row r="15" spans="2:22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5"/>
      <c r="O15" s="5"/>
      <c r="P15" s="1"/>
      <c r="Q15" s="1"/>
      <c r="R15" s="6"/>
      <c r="S15" s="1"/>
      <c r="T15" s="1"/>
      <c r="U15" s="1"/>
      <c r="V15" s="1"/>
    </row>
    <row r="16" spans="2:18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 ht="12.75">
      <c r="B17" s="7"/>
      <c r="C17" s="7"/>
      <c r="D17" s="7"/>
      <c r="E17" s="7"/>
      <c r="F17" s="7"/>
      <c r="G17" s="8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2:23" ht="28.5" customHeight="1">
      <c r="B18" s="61"/>
      <c r="C18" s="61"/>
      <c r="D18" s="61"/>
      <c r="E18" s="61"/>
      <c r="F18" s="10"/>
      <c r="G18" s="28" t="s">
        <v>15</v>
      </c>
      <c r="H18" s="28" t="s">
        <v>16</v>
      </c>
      <c r="I18" s="28" t="s">
        <v>17</v>
      </c>
      <c r="J18" s="28" t="s">
        <v>31</v>
      </c>
      <c r="K18" s="28" t="s">
        <v>18</v>
      </c>
      <c r="L18" s="28" t="s">
        <v>19</v>
      </c>
      <c r="M18" s="28" t="s">
        <v>20</v>
      </c>
      <c r="N18" s="28" t="s">
        <v>21</v>
      </c>
      <c r="O18" s="28" t="s">
        <v>22</v>
      </c>
      <c r="P18" s="28" t="s">
        <v>23</v>
      </c>
      <c r="Q18" s="28" t="s">
        <v>68</v>
      </c>
      <c r="R18" s="28" t="s">
        <v>24</v>
      </c>
      <c r="S18" s="28" t="s">
        <v>25</v>
      </c>
      <c r="T18" s="28" t="s">
        <v>70</v>
      </c>
      <c r="U18" s="11"/>
      <c r="W18" s="12"/>
    </row>
    <row r="19" spans="2:23" ht="12.75">
      <c r="B19" s="56" t="s">
        <v>12</v>
      </c>
      <c r="C19" s="56"/>
      <c r="D19" s="56"/>
      <c r="E19" s="56"/>
      <c r="F19" s="27" t="s">
        <v>13</v>
      </c>
      <c r="G19" s="29" t="s">
        <v>26</v>
      </c>
      <c r="H19" s="29" t="s">
        <v>27</v>
      </c>
      <c r="I19" s="29" t="s">
        <v>28</v>
      </c>
      <c r="J19" s="29" t="s">
        <v>29</v>
      </c>
      <c r="K19" s="29" t="s">
        <v>30</v>
      </c>
      <c r="L19" s="29" t="s">
        <v>32</v>
      </c>
      <c r="M19" s="29" t="s">
        <v>33</v>
      </c>
      <c r="N19" s="29" t="s">
        <v>34</v>
      </c>
      <c r="O19" s="29" t="s">
        <v>35</v>
      </c>
      <c r="P19" s="29" t="s">
        <v>36</v>
      </c>
      <c r="Q19" s="29" t="s">
        <v>37</v>
      </c>
      <c r="R19" s="29" t="s">
        <v>38</v>
      </c>
      <c r="S19" s="29" t="s">
        <v>39</v>
      </c>
      <c r="T19" s="29" t="s">
        <v>71</v>
      </c>
      <c r="U19" s="11"/>
      <c r="W19" s="12"/>
    </row>
    <row r="20" spans="2:23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U20" s="11"/>
      <c r="W20" s="12"/>
    </row>
    <row r="21" spans="2:22" ht="12.75">
      <c r="B21" s="62" t="s">
        <v>72</v>
      </c>
      <c r="C21" s="63"/>
      <c r="D21" s="63"/>
      <c r="E21" s="63"/>
      <c r="F21" s="48" t="s">
        <v>73</v>
      </c>
      <c r="G21" s="49">
        <v>119897</v>
      </c>
      <c r="H21" s="49">
        <v>85974</v>
      </c>
      <c r="I21" s="49">
        <v>18363</v>
      </c>
      <c r="J21" s="49">
        <v>14793</v>
      </c>
      <c r="K21" s="49">
        <v>32245</v>
      </c>
      <c r="L21" s="49">
        <v>44983</v>
      </c>
      <c r="M21" s="49">
        <v>47971</v>
      </c>
      <c r="N21" s="49">
        <v>12726</v>
      </c>
      <c r="O21" s="49">
        <v>41804</v>
      </c>
      <c r="P21" s="49">
        <v>10993</v>
      </c>
      <c r="Q21" s="49">
        <v>36756</v>
      </c>
      <c r="R21" s="49">
        <v>12678</v>
      </c>
      <c r="S21" s="49">
        <v>59563</v>
      </c>
      <c r="T21" s="49">
        <f>SUM(G21:S21)</f>
        <v>538746</v>
      </c>
      <c r="V21" s="23"/>
    </row>
    <row r="22" spans="2:23" s="21" customFormat="1" ht="12.75">
      <c r="B22" s="66" t="s">
        <v>41</v>
      </c>
      <c r="C22" s="67"/>
      <c r="D22" s="67"/>
      <c r="E22" s="67"/>
      <c r="F22" s="50" t="s">
        <v>52</v>
      </c>
      <c r="G22" s="51">
        <v>3765</v>
      </c>
      <c r="H22" s="51">
        <v>2563</v>
      </c>
      <c r="I22" s="51">
        <v>606</v>
      </c>
      <c r="J22" s="51">
        <v>486</v>
      </c>
      <c r="K22" s="51">
        <v>829</v>
      </c>
      <c r="L22" s="51">
        <v>1607</v>
      </c>
      <c r="M22" s="51">
        <v>1233</v>
      </c>
      <c r="N22" s="51">
        <v>569</v>
      </c>
      <c r="O22" s="51">
        <v>1162</v>
      </c>
      <c r="P22" s="51">
        <v>344</v>
      </c>
      <c r="Q22" s="51">
        <v>768</v>
      </c>
      <c r="R22" s="51">
        <v>353</v>
      </c>
      <c r="S22" s="51">
        <v>1614</v>
      </c>
      <c r="T22" s="49">
        <f>SUM(G22:S22)</f>
        <v>15899</v>
      </c>
      <c r="W22" s="22"/>
    </row>
    <row r="23" spans="2:23" s="24" customFormat="1" ht="12.75">
      <c r="B23" s="64" t="s">
        <v>42</v>
      </c>
      <c r="C23" s="65"/>
      <c r="D23" s="65"/>
      <c r="E23" s="65"/>
      <c r="F23" s="52" t="s">
        <v>53</v>
      </c>
      <c r="G23" s="53">
        <v>1887</v>
      </c>
      <c r="H23" s="53">
        <v>1283</v>
      </c>
      <c r="I23" s="53">
        <v>320</v>
      </c>
      <c r="J23" s="53">
        <v>222</v>
      </c>
      <c r="K23" s="53">
        <v>417</v>
      </c>
      <c r="L23" s="53">
        <v>821</v>
      </c>
      <c r="M23" s="53">
        <v>672</v>
      </c>
      <c r="N23" s="53">
        <v>303</v>
      </c>
      <c r="O23" s="53">
        <v>597</v>
      </c>
      <c r="P23" s="53">
        <v>179</v>
      </c>
      <c r="Q23" s="53">
        <v>412</v>
      </c>
      <c r="R23" s="53">
        <v>193</v>
      </c>
      <c r="S23" s="53">
        <v>797</v>
      </c>
      <c r="T23" s="49">
        <f>SUM(G23:S23)</f>
        <v>8103</v>
      </c>
      <c r="W23" s="25"/>
    </row>
    <row r="24" spans="2:23" s="24" customFormat="1" ht="12.75">
      <c r="B24" s="64" t="s">
        <v>43</v>
      </c>
      <c r="C24" s="65"/>
      <c r="D24" s="65"/>
      <c r="E24" s="65"/>
      <c r="F24" s="52" t="s">
        <v>54</v>
      </c>
      <c r="G24" s="53">
        <f>G22-G23</f>
        <v>1878</v>
      </c>
      <c r="H24" s="53">
        <f aca="true" t="shared" si="0" ref="H24:S24">H22-H23</f>
        <v>1280</v>
      </c>
      <c r="I24" s="53">
        <f t="shared" si="0"/>
        <v>286</v>
      </c>
      <c r="J24" s="53">
        <f t="shared" si="0"/>
        <v>264</v>
      </c>
      <c r="K24" s="53">
        <f t="shared" si="0"/>
        <v>412</v>
      </c>
      <c r="L24" s="53">
        <f t="shared" si="0"/>
        <v>786</v>
      </c>
      <c r="M24" s="53">
        <f t="shared" si="0"/>
        <v>561</v>
      </c>
      <c r="N24" s="53">
        <f t="shared" si="0"/>
        <v>266</v>
      </c>
      <c r="O24" s="53">
        <f t="shared" si="0"/>
        <v>565</v>
      </c>
      <c r="P24" s="53">
        <f t="shared" si="0"/>
        <v>165</v>
      </c>
      <c r="Q24" s="53">
        <f t="shared" si="0"/>
        <v>356</v>
      </c>
      <c r="R24" s="53">
        <f t="shared" si="0"/>
        <v>160</v>
      </c>
      <c r="S24" s="53">
        <f t="shared" si="0"/>
        <v>817</v>
      </c>
      <c r="T24" s="49">
        <f>SUM(G24:S24)</f>
        <v>7796</v>
      </c>
      <c r="W24" s="25"/>
    </row>
    <row r="25" spans="2:23" s="24" customFormat="1" ht="12.75">
      <c r="B25" s="64" t="s">
        <v>44</v>
      </c>
      <c r="C25" s="65"/>
      <c r="D25" s="65"/>
      <c r="E25" s="65"/>
      <c r="F25" s="52" t="s">
        <v>55</v>
      </c>
      <c r="G25" s="53">
        <f>G27+G29</f>
        <v>3541</v>
      </c>
      <c r="H25" s="53">
        <f aca="true" t="shared" si="1" ref="H25:S25">H27+H29</f>
        <v>1616</v>
      </c>
      <c r="I25" s="53">
        <f t="shared" si="1"/>
        <v>176</v>
      </c>
      <c r="J25" s="53">
        <f t="shared" si="1"/>
        <v>349</v>
      </c>
      <c r="K25" s="53">
        <f t="shared" si="1"/>
        <v>189</v>
      </c>
      <c r="L25" s="53">
        <f t="shared" si="1"/>
        <v>1505</v>
      </c>
      <c r="M25" s="53">
        <f t="shared" si="1"/>
        <v>649</v>
      </c>
      <c r="N25" s="53">
        <f t="shared" si="1"/>
        <v>170</v>
      </c>
      <c r="O25" s="53">
        <f t="shared" si="1"/>
        <v>669</v>
      </c>
      <c r="P25" s="53">
        <f t="shared" si="1"/>
        <v>128</v>
      </c>
      <c r="Q25" s="53">
        <f t="shared" si="1"/>
        <v>652</v>
      </c>
      <c r="R25" s="53">
        <f t="shared" si="1"/>
        <v>195</v>
      </c>
      <c r="S25" s="53">
        <f t="shared" si="1"/>
        <v>1163</v>
      </c>
      <c r="T25" s="49">
        <f aca="true" t="shared" si="2" ref="T25:T30">SUM(G25:S25)</f>
        <v>11002</v>
      </c>
      <c r="W25" s="25"/>
    </row>
    <row r="26" spans="2:23" s="24" customFormat="1" ht="12.75">
      <c r="B26" s="64" t="s">
        <v>45</v>
      </c>
      <c r="C26" s="65"/>
      <c r="D26" s="65"/>
      <c r="E26" s="65"/>
      <c r="F26" s="52" t="s">
        <v>56</v>
      </c>
      <c r="G26" s="53">
        <f>G30+G28</f>
        <v>224</v>
      </c>
      <c r="H26" s="53">
        <f aca="true" t="shared" si="3" ref="H26:S26">H30+H28</f>
        <v>947</v>
      </c>
      <c r="I26" s="53">
        <f t="shared" si="3"/>
        <v>430</v>
      </c>
      <c r="J26" s="53">
        <f t="shared" si="3"/>
        <v>137</v>
      </c>
      <c r="K26" s="53">
        <f t="shared" si="3"/>
        <v>640</v>
      </c>
      <c r="L26" s="53">
        <f t="shared" si="3"/>
        <v>102</v>
      </c>
      <c r="M26" s="53">
        <f t="shared" si="3"/>
        <v>584</v>
      </c>
      <c r="N26" s="53">
        <f t="shared" si="3"/>
        <v>399</v>
      </c>
      <c r="O26" s="53">
        <f t="shared" si="3"/>
        <v>493</v>
      </c>
      <c r="P26" s="53">
        <f t="shared" si="3"/>
        <v>216</v>
      </c>
      <c r="Q26" s="53">
        <f t="shared" si="3"/>
        <v>116</v>
      </c>
      <c r="R26" s="53">
        <f t="shared" si="3"/>
        <v>158</v>
      </c>
      <c r="S26" s="53">
        <f t="shared" si="3"/>
        <v>451</v>
      </c>
      <c r="T26" s="49">
        <f t="shared" si="2"/>
        <v>4897</v>
      </c>
      <c r="W26" s="25"/>
    </row>
    <row r="27" spans="2:23" s="24" customFormat="1" ht="12.75">
      <c r="B27" s="64" t="s">
        <v>47</v>
      </c>
      <c r="C27" s="65"/>
      <c r="D27" s="65"/>
      <c r="E27" s="65"/>
      <c r="F27" s="52" t="s">
        <v>57</v>
      </c>
      <c r="G27" s="53">
        <v>1785</v>
      </c>
      <c r="H27" s="53">
        <v>822</v>
      </c>
      <c r="I27" s="53">
        <v>85</v>
      </c>
      <c r="J27" s="53">
        <v>160</v>
      </c>
      <c r="K27" s="53">
        <v>103</v>
      </c>
      <c r="L27" s="53">
        <v>769</v>
      </c>
      <c r="M27" s="53">
        <v>368</v>
      </c>
      <c r="N27" s="53">
        <v>81</v>
      </c>
      <c r="O27" s="53">
        <v>353</v>
      </c>
      <c r="P27" s="53">
        <v>69</v>
      </c>
      <c r="Q27" s="53">
        <v>357</v>
      </c>
      <c r="R27" s="53">
        <v>109</v>
      </c>
      <c r="S27" s="53">
        <v>588</v>
      </c>
      <c r="T27" s="49">
        <f t="shared" si="2"/>
        <v>5649</v>
      </c>
      <c r="W27" s="25"/>
    </row>
    <row r="28" spans="2:23" s="24" customFormat="1" ht="12.75">
      <c r="B28" s="64" t="s">
        <v>46</v>
      </c>
      <c r="C28" s="65"/>
      <c r="D28" s="65"/>
      <c r="E28" s="65"/>
      <c r="F28" s="52" t="s">
        <v>58</v>
      </c>
      <c r="G28" s="53">
        <v>102</v>
      </c>
      <c r="H28" s="53">
        <v>461</v>
      </c>
      <c r="I28" s="53">
        <v>235</v>
      </c>
      <c r="J28" s="53">
        <v>62</v>
      </c>
      <c r="K28" s="53">
        <v>314</v>
      </c>
      <c r="L28" s="53">
        <v>52</v>
      </c>
      <c r="M28" s="53">
        <v>304</v>
      </c>
      <c r="N28" s="53">
        <v>222</v>
      </c>
      <c r="O28" s="53">
        <v>244</v>
      </c>
      <c r="P28" s="53">
        <v>110</v>
      </c>
      <c r="Q28" s="53">
        <v>55</v>
      </c>
      <c r="R28" s="53">
        <v>84</v>
      </c>
      <c r="S28" s="53">
        <v>209</v>
      </c>
      <c r="T28" s="49">
        <f t="shared" si="2"/>
        <v>2454</v>
      </c>
      <c r="W28" s="25"/>
    </row>
    <row r="29" spans="2:23" s="24" customFormat="1" ht="12.75">
      <c r="B29" s="64" t="s">
        <v>48</v>
      </c>
      <c r="C29" s="65"/>
      <c r="D29" s="65"/>
      <c r="E29" s="65"/>
      <c r="F29" s="52" t="s">
        <v>59</v>
      </c>
      <c r="G29" s="53">
        <v>1756</v>
      </c>
      <c r="H29" s="53">
        <v>794</v>
      </c>
      <c r="I29" s="53">
        <v>91</v>
      </c>
      <c r="J29" s="53">
        <v>189</v>
      </c>
      <c r="K29" s="53">
        <v>86</v>
      </c>
      <c r="L29" s="53">
        <v>736</v>
      </c>
      <c r="M29" s="53">
        <v>281</v>
      </c>
      <c r="N29" s="53">
        <v>89</v>
      </c>
      <c r="O29" s="53">
        <v>316</v>
      </c>
      <c r="P29" s="53">
        <v>59</v>
      </c>
      <c r="Q29" s="53">
        <v>295</v>
      </c>
      <c r="R29" s="53">
        <v>86</v>
      </c>
      <c r="S29" s="53">
        <v>575</v>
      </c>
      <c r="T29" s="49">
        <f t="shared" si="2"/>
        <v>5353</v>
      </c>
      <c r="W29" s="25"/>
    </row>
    <row r="30" spans="2:23" s="24" customFormat="1" ht="12.75">
      <c r="B30" s="64" t="s">
        <v>49</v>
      </c>
      <c r="C30" s="65"/>
      <c r="D30" s="65"/>
      <c r="E30" s="65"/>
      <c r="F30" s="52" t="s">
        <v>60</v>
      </c>
      <c r="G30" s="53">
        <v>122</v>
      </c>
      <c r="H30" s="53">
        <v>486</v>
      </c>
      <c r="I30" s="53">
        <v>195</v>
      </c>
      <c r="J30" s="53">
        <v>75</v>
      </c>
      <c r="K30" s="53">
        <v>326</v>
      </c>
      <c r="L30" s="53">
        <v>50</v>
      </c>
      <c r="M30" s="53">
        <v>280</v>
      </c>
      <c r="N30" s="53">
        <v>177</v>
      </c>
      <c r="O30" s="53">
        <v>249</v>
      </c>
      <c r="P30" s="53">
        <v>106</v>
      </c>
      <c r="Q30" s="53">
        <v>61</v>
      </c>
      <c r="R30" s="53">
        <v>74</v>
      </c>
      <c r="S30" s="53">
        <v>242</v>
      </c>
      <c r="T30" s="49">
        <f t="shared" si="2"/>
        <v>2443</v>
      </c>
      <c r="W30" s="25"/>
    </row>
    <row r="31" spans="2:23" s="24" customFormat="1" ht="12.75">
      <c r="B31" s="68" t="s">
        <v>50</v>
      </c>
      <c r="C31" s="68"/>
      <c r="D31" s="68"/>
      <c r="E31" s="68"/>
      <c r="F31" s="53" t="s">
        <v>61</v>
      </c>
      <c r="G31" s="54">
        <f>SUM(G23/G22)*100</f>
        <v>50.11952191235059</v>
      </c>
      <c r="H31" s="54">
        <f aca="true" t="shared" si="4" ref="H31:T31">SUM(H23/H22)*100</f>
        <v>50.0585251658213</v>
      </c>
      <c r="I31" s="54">
        <f t="shared" si="4"/>
        <v>52.8052805280528</v>
      </c>
      <c r="J31" s="54">
        <f t="shared" si="4"/>
        <v>45.67901234567901</v>
      </c>
      <c r="K31" s="54">
        <f t="shared" si="4"/>
        <v>50.3015681544029</v>
      </c>
      <c r="L31" s="54">
        <f t="shared" si="4"/>
        <v>51.08898568761667</v>
      </c>
      <c r="M31" s="54">
        <f t="shared" si="4"/>
        <v>54.50121654501216</v>
      </c>
      <c r="N31" s="54">
        <f t="shared" si="4"/>
        <v>53.25131810193322</v>
      </c>
      <c r="O31" s="54">
        <f t="shared" si="4"/>
        <v>51.37693631669536</v>
      </c>
      <c r="P31" s="54">
        <f t="shared" si="4"/>
        <v>52.03488372093024</v>
      </c>
      <c r="Q31" s="54">
        <f t="shared" si="4"/>
        <v>53.645833333333336</v>
      </c>
      <c r="R31" s="54">
        <f t="shared" si="4"/>
        <v>54.6742209631728</v>
      </c>
      <c r="S31" s="54">
        <f t="shared" si="4"/>
        <v>49.380421313506815</v>
      </c>
      <c r="T31" s="54">
        <f t="shared" si="4"/>
        <v>50.96546952638531</v>
      </c>
      <c r="W31" s="25"/>
    </row>
    <row r="32" spans="2:20" s="24" customFormat="1" ht="12.75">
      <c r="B32" s="68" t="s">
        <v>51</v>
      </c>
      <c r="C32" s="68"/>
      <c r="D32" s="68"/>
      <c r="E32" s="68"/>
      <c r="F32" s="53" t="s">
        <v>62</v>
      </c>
      <c r="G32" s="54">
        <f>SUM(G24/G22)*100</f>
        <v>49.88047808764941</v>
      </c>
      <c r="H32" s="54">
        <f aca="true" t="shared" si="5" ref="H32:T32">SUM(H24/H22)*100</f>
        <v>49.94147483417869</v>
      </c>
      <c r="I32" s="54">
        <f t="shared" si="5"/>
        <v>47.194719471947195</v>
      </c>
      <c r="J32" s="54">
        <f t="shared" si="5"/>
        <v>54.32098765432099</v>
      </c>
      <c r="K32" s="54">
        <f t="shared" si="5"/>
        <v>49.698431845597106</v>
      </c>
      <c r="L32" s="54">
        <f t="shared" si="5"/>
        <v>48.91101431238332</v>
      </c>
      <c r="M32" s="54">
        <f t="shared" si="5"/>
        <v>45.49878345498784</v>
      </c>
      <c r="N32" s="54">
        <f t="shared" si="5"/>
        <v>46.748681898066785</v>
      </c>
      <c r="O32" s="54">
        <f t="shared" si="5"/>
        <v>48.62306368330464</v>
      </c>
      <c r="P32" s="54">
        <f t="shared" si="5"/>
        <v>47.96511627906977</v>
      </c>
      <c r="Q32" s="54">
        <f t="shared" si="5"/>
        <v>46.35416666666667</v>
      </c>
      <c r="R32" s="54">
        <f t="shared" si="5"/>
        <v>45.3257790368272</v>
      </c>
      <c r="S32" s="54">
        <f t="shared" si="5"/>
        <v>50.619578686493185</v>
      </c>
      <c r="T32" s="54">
        <f t="shared" si="5"/>
        <v>49.03453047361469</v>
      </c>
    </row>
    <row r="33" spans="2:20" s="24" customFormat="1" ht="12.75">
      <c r="B33" s="68" t="s">
        <v>64</v>
      </c>
      <c r="C33" s="68"/>
      <c r="D33" s="68"/>
      <c r="E33" s="68"/>
      <c r="F33" s="53" t="s">
        <v>63</v>
      </c>
      <c r="G33" s="55">
        <f>SUM(G22/G21)*1000</f>
        <v>31.40195334328632</v>
      </c>
      <c r="H33" s="55">
        <f aca="true" t="shared" si="6" ref="H33:T33">SUM(H22/H21)*1000</f>
        <v>29.81133831158257</v>
      </c>
      <c r="I33" s="55">
        <f t="shared" si="6"/>
        <v>33.00114360398627</v>
      </c>
      <c r="J33" s="55">
        <f t="shared" si="6"/>
        <v>32.85337659703914</v>
      </c>
      <c r="K33" s="55">
        <f t="shared" si="6"/>
        <v>25.709412311986355</v>
      </c>
      <c r="L33" s="55">
        <f t="shared" si="6"/>
        <v>35.72460707378343</v>
      </c>
      <c r="M33" s="55">
        <f t="shared" si="6"/>
        <v>25.703028913301786</v>
      </c>
      <c r="N33" s="55">
        <f t="shared" si="6"/>
        <v>44.71161401854471</v>
      </c>
      <c r="O33" s="55">
        <f t="shared" si="6"/>
        <v>27.796383121232417</v>
      </c>
      <c r="P33" s="55">
        <f t="shared" si="6"/>
        <v>31.29264077139998</v>
      </c>
      <c r="Q33" s="55">
        <f t="shared" si="6"/>
        <v>20.89454782892589</v>
      </c>
      <c r="R33" s="55">
        <f t="shared" si="6"/>
        <v>27.843508439817004</v>
      </c>
      <c r="S33" s="55">
        <f t="shared" si="6"/>
        <v>27.09735909876937</v>
      </c>
      <c r="T33" s="55">
        <f t="shared" si="6"/>
        <v>29.51112398050287</v>
      </c>
    </row>
    <row r="34" spans="2:20" ht="12.75">
      <c r="B34" s="20" t="s">
        <v>69</v>
      </c>
      <c r="C34" s="20"/>
      <c r="D34" s="20"/>
      <c r="E34" s="20"/>
      <c r="F34" s="14"/>
      <c r="G34" s="14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2:7" ht="12.75">
      <c r="B35" s="69"/>
      <c r="C35" s="69"/>
      <c r="D35" s="69"/>
      <c r="E35" s="69"/>
      <c r="F35" s="15"/>
      <c r="G35" s="15"/>
    </row>
    <row r="36" spans="2:7" ht="12.75">
      <c r="B36" s="69"/>
      <c r="C36" s="69"/>
      <c r="D36" s="69"/>
      <c r="E36" s="69"/>
      <c r="F36" s="15"/>
      <c r="G36" s="15"/>
    </row>
    <row r="37" spans="2:7" ht="12.75">
      <c r="B37" s="69"/>
      <c r="C37" s="69"/>
      <c r="D37" s="69"/>
      <c r="E37" s="69"/>
      <c r="F37" s="15"/>
      <c r="G37" s="15"/>
    </row>
    <row r="38" spans="2:7" ht="12.75">
      <c r="B38" s="69"/>
      <c r="C38" s="69"/>
      <c r="D38" s="69"/>
      <c r="E38" s="69"/>
      <c r="F38" s="15"/>
      <c r="G38" s="15"/>
    </row>
    <row r="39" spans="2:7" ht="12.75">
      <c r="B39" s="69"/>
      <c r="C39" s="69"/>
      <c r="D39" s="69"/>
      <c r="E39" s="69"/>
      <c r="F39" s="15"/>
      <c r="G39" s="15"/>
    </row>
    <row r="40" spans="2:7" s="13" customFormat="1" ht="12.75" customHeight="1">
      <c r="B40" s="69"/>
      <c r="C40" s="69"/>
      <c r="D40" s="69"/>
      <c r="E40" s="69"/>
      <c r="F40" s="15"/>
      <c r="G40" s="15"/>
    </row>
    <row r="41" spans="2:7" s="11" customFormat="1" ht="12.75">
      <c r="B41" s="69"/>
      <c r="C41" s="69"/>
      <c r="D41" s="69"/>
      <c r="E41" s="69"/>
      <c r="F41" s="15"/>
      <c r="G41" s="14"/>
    </row>
    <row r="42" spans="2:7" s="11" customFormat="1" ht="12.75">
      <c r="B42" s="69"/>
      <c r="C42" s="69"/>
      <c r="D42" s="69"/>
      <c r="E42" s="69"/>
      <c r="F42" s="15"/>
      <c r="G42" s="14"/>
    </row>
    <row r="43" spans="2:7" s="11" customFormat="1" ht="12.75">
      <c r="B43" s="69"/>
      <c r="C43" s="69"/>
      <c r="D43" s="69"/>
      <c r="E43" s="69"/>
      <c r="F43" s="15"/>
      <c r="G43" s="14"/>
    </row>
    <row r="44" spans="2:7" s="11" customFormat="1" ht="12.75">
      <c r="B44" s="69"/>
      <c r="C44" s="69"/>
      <c r="D44" s="69"/>
      <c r="E44" s="69"/>
      <c r="F44" s="15"/>
      <c r="G44" s="14"/>
    </row>
    <row r="45" spans="2:7" s="11" customFormat="1" ht="12.75">
      <c r="B45" s="69"/>
      <c r="C45" s="69"/>
      <c r="D45" s="69"/>
      <c r="E45" s="69"/>
      <c r="F45" s="15"/>
      <c r="G45" s="14"/>
    </row>
    <row r="46" spans="2:7" s="11" customFormat="1" ht="12.75">
      <c r="B46" s="14"/>
      <c r="C46" s="14"/>
      <c r="D46" s="14"/>
      <c r="E46" s="14"/>
      <c r="F46" s="15"/>
      <c r="G46" s="14"/>
    </row>
    <row r="47" spans="2:7" ht="12.75">
      <c r="B47" s="15"/>
      <c r="C47" s="15"/>
      <c r="D47" s="15"/>
      <c r="E47" s="15"/>
      <c r="F47" s="15"/>
      <c r="G47" s="15"/>
    </row>
    <row r="48" spans="2:7" ht="12.75">
      <c r="B48" s="14"/>
      <c r="C48" s="15"/>
      <c r="D48" s="16"/>
      <c r="E48" s="15"/>
      <c r="F48" s="15"/>
      <c r="G48" s="15"/>
    </row>
    <row r="49" spans="2:7" ht="12.75">
      <c r="B49" s="17"/>
      <c r="C49" s="18"/>
      <c r="D49" s="19"/>
      <c r="E49" s="18"/>
      <c r="F49" s="18"/>
      <c r="G49" s="18"/>
    </row>
    <row r="50" spans="2:4" ht="12.75">
      <c r="B50" s="11"/>
      <c r="D50" s="12"/>
    </row>
    <row r="51" spans="2:4" ht="12.75">
      <c r="B51" s="11"/>
      <c r="D51" s="12"/>
    </row>
    <row r="52" spans="2:4" ht="12.75">
      <c r="B52" s="11"/>
      <c r="D52" s="12"/>
    </row>
    <row r="53" spans="2:4" ht="12.75">
      <c r="B53" s="11"/>
      <c r="D53" s="12"/>
    </row>
    <row r="54" spans="2:4" ht="12.75">
      <c r="B54" s="11"/>
      <c r="D54" s="12"/>
    </row>
    <row r="55" spans="2:4" ht="12.75">
      <c r="B55" s="11"/>
      <c r="D55" s="12"/>
    </row>
    <row r="56" spans="2:4" ht="12.75">
      <c r="B56" s="11"/>
      <c r="D56" s="12"/>
    </row>
    <row r="57" spans="2:4" ht="12.75">
      <c r="B57" s="11"/>
      <c r="D57" s="12"/>
    </row>
    <row r="58" spans="2:4" ht="12.75">
      <c r="B58" s="11"/>
      <c r="D58" s="12"/>
    </row>
    <row r="59" spans="2:4" ht="12.75">
      <c r="B59" s="11"/>
      <c r="D59" s="12"/>
    </row>
    <row r="60" spans="2:4" ht="12.75">
      <c r="B60" s="11"/>
      <c r="D60" s="12"/>
    </row>
  </sheetData>
  <mergeCells count="29">
    <mergeCell ref="B39:E39"/>
    <mergeCell ref="B40:E40"/>
    <mergeCell ref="B45:E45"/>
    <mergeCell ref="B41:E41"/>
    <mergeCell ref="B42:E42"/>
    <mergeCell ref="B43:E43"/>
    <mergeCell ref="B44:E44"/>
    <mergeCell ref="B35:E35"/>
    <mergeCell ref="B36:E36"/>
    <mergeCell ref="B37:E37"/>
    <mergeCell ref="B38:E38"/>
    <mergeCell ref="B30:E30"/>
    <mergeCell ref="B31:E31"/>
    <mergeCell ref="B32:E32"/>
    <mergeCell ref="B33:E33"/>
    <mergeCell ref="B26:E26"/>
    <mergeCell ref="B27:E27"/>
    <mergeCell ref="B28:E28"/>
    <mergeCell ref="B29:E29"/>
    <mergeCell ref="B21:E21"/>
    <mergeCell ref="B23:E23"/>
    <mergeCell ref="B24:E24"/>
    <mergeCell ref="B25:E25"/>
    <mergeCell ref="B22:E22"/>
    <mergeCell ref="B19:E19"/>
    <mergeCell ref="F6:G6"/>
    <mergeCell ref="D11:F11"/>
    <mergeCell ref="B6:C6"/>
    <mergeCell ref="B18:E18"/>
  </mergeCells>
  <printOptions/>
  <pageMargins left="1.352401575" right="0.75" top="1" bottom="1" header="0" footer="0"/>
  <pageSetup horizontalDpi="300" verticalDpi="3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01-07</dc:title>
  <dc:subject/>
  <dc:creator>visegura</dc:creator>
  <cp:keywords/>
  <dc:description/>
  <cp:lastModifiedBy>Fredy Orlando Son Bal</cp:lastModifiedBy>
  <cp:lastPrinted>2007-08-10T21:24:55Z</cp:lastPrinted>
  <dcterms:created xsi:type="dcterms:W3CDTF">2006-08-04T15:03:32Z</dcterms:created>
  <dcterms:modified xsi:type="dcterms:W3CDTF">2007-08-10T21:25:02Z</dcterms:modified>
  <cp:category/>
  <cp:version/>
  <cp:contentType/>
  <cp:contentStatus/>
</cp:coreProperties>
</file>