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755" windowHeight="7680" activeTab="0"/>
  </bookViews>
  <sheets>
    <sheet name="Tabla 38_04" sheetId="1" r:id="rId1"/>
  </sheets>
  <definedNames>
    <definedName name="_xlnm.Print_Area" localSheetId="0">'Tabla 38_04'!$B$1:$W$25</definedName>
  </definedNames>
  <calcPr fullCalcOnLoad="1"/>
</workbook>
</file>

<file path=xl/sharedStrings.xml><?xml version="1.0" encoding="utf-8"?>
<sst xmlns="http://schemas.openxmlformats.org/spreadsheetml/2006/main" count="64" uniqueCount="64">
  <si>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</si>
  <si>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</si>
  <si>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</si>
  <si>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</si>
  <si>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</si>
  <si>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</si>
  <si>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</si>
  <si>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</si>
  <si>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Municipios del Departamento de Chimaltenango</t>
  </si>
  <si>
    <t>Fecha de Publicación</t>
  </si>
  <si>
    <t>Unidad de Medida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</si>
  <si>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</si>
  <si>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</si>
  <si>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</si>
  <si>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</si>
  <si>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</si>
  <si>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</si>
  <si>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</si>
  <si>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</si>
  <si>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</si>
  <si>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</si>
  <si>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</si>
  <si>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</si>
  <si>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</si>
  <si>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</si>
  <si>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</si>
  <si>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</si>
  <si>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</si>
  <si>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</si>
  <si>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Código de campo</t>
  </si>
  <si>
    <t>Departamento de Chimaltenango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</si>
  <si>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</si>
  <si>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</si>
  <si>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</si>
  <si>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</si>
  <si>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</si>
  <si>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</si>
  <si>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</si>
  <si>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</si>
  <si>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</si>
  <si>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</si>
  <si>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</si>
  <si>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</si>
  <si>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</si>
  <si>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</si>
  <si>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</si>
  <si>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</si>
  <si>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38a Viviendas con Servicio Electrico</t>
  </si>
  <si>
    <t>VIV_EL</t>
  </si>
  <si>
    <t>38b Viviendas sin Servicio Electrico</t>
  </si>
  <si>
    <t>VIV_NO_EL</t>
  </si>
  <si>
    <t>38c Porcentaje de Viviendas con energía eléctrica</t>
  </si>
  <si>
    <t>P_VIV_EL</t>
  </si>
  <si>
    <t>38d Porcentaje de  Viviendas sin energía eléctrica</t>
  </si>
  <si>
    <t>P_VIV_NO_E</t>
  </si>
  <si>
    <t>04</t>
  </si>
  <si>
    <t>Total de viviendas</t>
  </si>
  <si>
    <t>T-VIV</t>
  </si>
  <si>
    <t>38 - 04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</si>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</sst>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"/>
    <numFmt numFmtId="165" formatCode="#,##0;[Red]#,##0"/>
    <numFmt numFmtId="166" formatCode="#,##0.0"/>
    <numFmt numFmtId="167" formatCode="#,##0.0;[Red]#,##0.0"/>
    <numFmt numFmtId="168" formatCode="#,##0.00;[Red]#,##0.00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" fontId="3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5" fontId="2" fillId="3" borderId="8" xfId="0" applyNumberFormat="1" applyFont="1" applyFill="1" applyBorder="1" applyAlignment="1">
      <alignment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8" xfId="0" applyNumberFormat="1" applyFont="1" applyFill="1" applyBorder="1" applyAlignment="1" applyProtection="1">
      <alignment horizontal="left"/>
      <protection/>
    </xf>
    <xf numFmtId="0" fontId="2" fillId="3" borderId="8" xfId="0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2" fontId="2" fillId="3" borderId="8" xfId="0" applyNumberFormat="1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0</xdr:row>
      <xdr:rowOff>66675</xdr:rowOff>
    </xdr:from>
    <xdr:to>
      <xdr:col>10</xdr:col>
      <xdr:colOff>476250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5"/>
  <sheetViews>
    <sheetView showGridLines="0" tabSelected="1" zoomScale="55" zoomScaleNormal="55" workbookViewId="0" topLeftCell="A1">
      <selection activeCell="AA26" sqref="AA26"/>
    </sheetView>
  </sheetViews>
  <sheetFormatPr defaultColWidth="11.421875" defaultRowHeight="12.75"/>
  <cols>
    <col min="1" max="1" width="2.8515625" style="0" customWidth="1"/>
    <col min="5" max="5" width="18.57421875" style="0" customWidth="1"/>
    <col min="6" max="6" width="15.00390625" style="0" bestFit="1" customWidth="1"/>
    <col min="7" max="7" width="13.28125" style="0" bestFit="1" customWidth="1"/>
    <col min="8" max="8" width="8.57421875" style="0" bestFit="1" customWidth="1"/>
    <col min="9" max="9" width="11.57421875" style="0" bestFit="1" customWidth="1"/>
    <col min="10" max="10" width="9.421875" style="0" bestFit="1" customWidth="1"/>
    <col min="11" max="11" width="8.00390625" style="0" bestFit="1" customWidth="1"/>
    <col min="12" max="12" width="9.8515625" style="0" bestFit="1" customWidth="1"/>
    <col min="13" max="13" width="6.8515625" style="0" bestFit="1" customWidth="1"/>
    <col min="14" max="14" width="7.57421875" style="0" bestFit="1" customWidth="1"/>
    <col min="15" max="15" width="7.140625" style="0" bestFit="1" customWidth="1"/>
    <col min="16" max="16" width="9.7109375" style="0" bestFit="1" customWidth="1"/>
    <col min="17" max="17" width="10.421875" style="0" bestFit="1" customWidth="1"/>
    <col min="18" max="18" width="9.00390625" style="0" bestFit="1" customWidth="1"/>
    <col min="19" max="19" width="10.28125" style="0" bestFit="1" customWidth="1"/>
    <col min="20" max="20" width="9.00390625" style="0" bestFit="1" customWidth="1"/>
    <col min="21" max="21" width="8.421875" style="0" bestFit="1" customWidth="1"/>
    <col min="22" max="22" width="7.140625" style="0" bestFit="1" customWidth="1"/>
    <col min="23" max="23" width="16.140625" style="0" customWidth="1"/>
  </cols>
  <sheetData>
    <row r="1" spans="2:22" ht="12.75">
      <c r="B1" s="5" t="s">
        <v>0</v>
      </c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5" t="s">
        <v>1</v>
      </c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5" t="s">
        <v>2</v>
      </c>
      <c r="C3" s="6"/>
      <c r="D3" s="6"/>
      <c r="E3" s="6"/>
      <c r="F3" s="6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5" t="s">
        <v>3</v>
      </c>
      <c r="C4" s="6"/>
      <c r="D4" s="6"/>
      <c r="E4" s="6"/>
      <c r="F4" s="6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5" thickBot="1">
      <c r="B6" s="44" t="s">
        <v>4</v>
      </c>
      <c r="C6" s="45"/>
      <c r="D6" s="2"/>
      <c r="E6" s="15" t="s">
        <v>58</v>
      </c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s="20" customFormat="1" ht="12.75">
      <c r="B8" s="16" t="s">
        <v>5</v>
      </c>
      <c r="C8" s="17"/>
      <c r="D8" s="49" t="s">
        <v>59</v>
      </c>
      <c r="E8" s="49"/>
      <c r="F8" s="49"/>
      <c r="G8" s="49"/>
      <c r="H8" s="49"/>
      <c r="I8" s="49"/>
      <c r="J8" s="49"/>
      <c r="K8" s="50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s="25" customFormat="1" ht="12.75">
      <c r="B9" s="21" t="s">
        <v>6</v>
      </c>
      <c r="C9" s="22"/>
      <c r="D9" s="51" t="s">
        <v>60</v>
      </c>
      <c r="E9" s="51"/>
      <c r="F9" s="51"/>
      <c r="G9" s="51"/>
      <c r="H9" s="51"/>
      <c r="I9" s="51"/>
      <c r="J9" s="51"/>
      <c r="K9" s="52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2:22" s="20" customFormat="1" ht="12.75">
      <c r="B10" s="21"/>
      <c r="C10" s="22"/>
      <c r="D10" s="51" t="s">
        <v>61</v>
      </c>
      <c r="E10" s="51"/>
      <c r="F10" s="51"/>
      <c r="G10" s="51"/>
      <c r="H10" s="51"/>
      <c r="I10" s="51"/>
      <c r="J10" s="51"/>
      <c r="K10" s="52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2:22" s="20" customFormat="1" ht="12.75">
      <c r="B11" s="26" t="s">
        <v>7</v>
      </c>
      <c r="C11" s="27"/>
      <c r="D11" s="53" t="s">
        <v>8</v>
      </c>
      <c r="E11" s="53"/>
      <c r="F11" s="53"/>
      <c r="G11" s="53"/>
      <c r="H11" s="53"/>
      <c r="I11" s="53"/>
      <c r="J11" s="53"/>
      <c r="K11" s="54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2:22" s="20" customFormat="1" ht="12.75">
      <c r="B12" s="26" t="s">
        <v>9</v>
      </c>
      <c r="C12" s="27"/>
      <c r="D12" s="53">
        <v>2002</v>
      </c>
      <c r="E12" s="53"/>
      <c r="F12" s="53"/>
      <c r="G12" s="53"/>
      <c r="H12" s="53"/>
      <c r="I12" s="53"/>
      <c r="J12" s="53"/>
      <c r="K12" s="54"/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2:22" s="20" customFormat="1" ht="12.75">
      <c r="B13" s="26" t="s">
        <v>10</v>
      </c>
      <c r="C13" s="27"/>
      <c r="D13" s="53" t="s">
        <v>62</v>
      </c>
      <c r="E13" s="53"/>
      <c r="F13" s="53"/>
      <c r="G13" s="53"/>
      <c r="H13" s="53"/>
      <c r="I13" s="53"/>
      <c r="J13" s="53"/>
      <c r="K13" s="54"/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2:22" s="20" customFormat="1" ht="12.75">
      <c r="B14" s="28" t="s">
        <v>11</v>
      </c>
      <c r="C14" s="29"/>
      <c r="D14" s="29" t="s">
        <v>63</v>
      </c>
      <c r="E14" s="29"/>
      <c r="F14" s="29"/>
      <c r="G14" s="29"/>
      <c r="H14" s="29"/>
      <c r="I14" s="29"/>
      <c r="J14" s="29"/>
      <c r="K14" s="30"/>
      <c r="L14" s="19"/>
      <c r="M14" s="19"/>
      <c r="N14" s="31"/>
      <c r="O14" s="19"/>
      <c r="P14" s="19"/>
      <c r="Q14" s="32"/>
      <c r="R14" s="32"/>
      <c r="S14" s="32"/>
      <c r="T14" s="19"/>
      <c r="U14" s="19"/>
      <c r="V14" s="19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"/>
      <c r="O15" s="1"/>
      <c r="P15" s="1"/>
      <c r="Q15" s="7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8"/>
      <c r="C17" s="8"/>
      <c r="D17" s="8"/>
      <c r="E17" s="8"/>
      <c r="F17" s="8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3" ht="27.75" customHeight="1">
      <c r="B18" s="46"/>
      <c r="C18" s="46"/>
      <c r="D18" s="46"/>
      <c r="E18" s="46"/>
      <c r="F18" s="13"/>
      <c r="G18" s="34" t="s">
        <v>12</v>
      </c>
      <c r="H18" s="34" t="s">
        <v>13</v>
      </c>
      <c r="I18" s="34" t="s">
        <v>14</v>
      </c>
      <c r="J18" s="34" t="s">
        <v>15</v>
      </c>
      <c r="K18" s="34" t="s">
        <v>16</v>
      </c>
      <c r="L18" s="34" t="s">
        <v>17</v>
      </c>
      <c r="M18" s="34" t="s">
        <v>18</v>
      </c>
      <c r="N18" s="34" t="s">
        <v>19</v>
      </c>
      <c r="O18" s="34" t="s">
        <v>20</v>
      </c>
      <c r="P18" s="34" t="s">
        <v>21</v>
      </c>
      <c r="Q18" s="34" t="s">
        <v>22</v>
      </c>
      <c r="R18" s="34" t="s">
        <v>23</v>
      </c>
      <c r="S18" s="34" t="s">
        <v>24</v>
      </c>
      <c r="T18" s="34" t="s">
        <v>25</v>
      </c>
      <c r="U18" s="34" t="s">
        <v>26</v>
      </c>
      <c r="V18" s="34" t="s">
        <v>27</v>
      </c>
      <c r="W18" s="34" t="s">
        <v>30</v>
      </c>
    </row>
    <row r="19" spans="2:23" ht="12.75">
      <c r="B19" s="47" t="s">
        <v>28</v>
      </c>
      <c r="C19" s="47"/>
      <c r="D19" s="47"/>
      <c r="E19" s="47"/>
      <c r="F19" s="33" t="s">
        <v>29</v>
      </c>
      <c r="G19" s="35" t="s">
        <v>31</v>
      </c>
      <c r="H19" s="35" t="s">
        <v>32</v>
      </c>
      <c r="I19" s="35" t="s">
        <v>33</v>
      </c>
      <c r="J19" s="35" t="s">
        <v>34</v>
      </c>
      <c r="K19" s="35" t="s">
        <v>35</v>
      </c>
      <c r="L19" s="35" t="s">
        <v>36</v>
      </c>
      <c r="M19" s="35" t="s">
        <v>37</v>
      </c>
      <c r="N19" s="35" t="s">
        <v>38</v>
      </c>
      <c r="O19" s="35" t="s">
        <v>39</v>
      </c>
      <c r="P19" s="35" t="s">
        <v>40</v>
      </c>
      <c r="Q19" s="35" t="s">
        <v>41</v>
      </c>
      <c r="R19" s="35" t="s">
        <v>42</v>
      </c>
      <c r="S19" s="35" t="s">
        <v>43</v>
      </c>
      <c r="T19" s="35" t="s">
        <v>44</v>
      </c>
      <c r="U19" s="35" t="s">
        <v>45</v>
      </c>
      <c r="V19" s="35" t="s">
        <v>46</v>
      </c>
      <c r="W19" s="35" t="s">
        <v>55</v>
      </c>
    </row>
    <row r="20" spans="2:22" ht="12.75">
      <c r="B20" s="4"/>
      <c r="C20" s="4"/>
      <c r="D20" s="4"/>
      <c r="E20" s="4"/>
      <c r="F20" s="4"/>
      <c r="G20" s="11"/>
      <c r="H20" s="11"/>
      <c r="I20" s="11"/>
      <c r="J20" s="11"/>
      <c r="K20" s="11"/>
      <c r="L20" s="11"/>
      <c r="M20" s="11"/>
      <c r="N20" s="12"/>
      <c r="O20" s="11"/>
      <c r="P20" s="11"/>
      <c r="Q20" s="11"/>
      <c r="R20" s="11"/>
      <c r="S20" s="11"/>
      <c r="T20" s="11"/>
      <c r="U20" s="11"/>
      <c r="V20" s="11"/>
    </row>
    <row r="21" spans="2:23" ht="12.75">
      <c r="B21" s="48" t="s">
        <v>56</v>
      </c>
      <c r="C21" s="48"/>
      <c r="D21" s="48"/>
      <c r="E21" s="48"/>
      <c r="F21" s="36" t="s">
        <v>57</v>
      </c>
      <c r="G21" s="37">
        <v>74077</v>
      </c>
      <c r="H21" s="37">
        <v>19982</v>
      </c>
      <c r="I21" s="37">
        <v>58578</v>
      </c>
      <c r="J21" s="37">
        <v>35441</v>
      </c>
      <c r="K21" s="37">
        <v>11859</v>
      </c>
      <c r="L21" s="37">
        <v>59859</v>
      </c>
      <c r="M21" s="37">
        <v>42326</v>
      </c>
      <c r="N21" s="37">
        <v>9842</v>
      </c>
      <c r="O21" s="37">
        <v>23401</v>
      </c>
      <c r="P21" s="37">
        <v>6504</v>
      </c>
      <c r="Q21" s="37">
        <v>18336</v>
      </c>
      <c r="R21" s="37">
        <v>23509</v>
      </c>
      <c r="S21" s="37">
        <v>21151</v>
      </c>
      <c r="T21" s="37">
        <v>9537</v>
      </c>
      <c r="U21" s="37">
        <v>17908</v>
      </c>
      <c r="V21" s="37">
        <v>13823</v>
      </c>
      <c r="W21" s="37">
        <f>SUM(G21:V21)</f>
        <v>446133</v>
      </c>
    </row>
    <row r="22" spans="2:23" ht="12.75" customHeight="1">
      <c r="B22" s="38" t="s">
        <v>47</v>
      </c>
      <c r="C22" s="39"/>
      <c r="D22" s="39"/>
      <c r="E22" s="39"/>
      <c r="F22" s="40" t="s">
        <v>48</v>
      </c>
      <c r="G22" s="41">
        <v>13756</v>
      </c>
      <c r="H22" s="42">
        <v>3096</v>
      </c>
      <c r="I22" s="42">
        <v>9075</v>
      </c>
      <c r="J22" s="42">
        <v>6126</v>
      </c>
      <c r="K22" s="42">
        <v>1708</v>
      </c>
      <c r="L22" s="42">
        <v>9073</v>
      </c>
      <c r="M22" s="42">
        <v>7595</v>
      </c>
      <c r="N22" s="42">
        <v>1209</v>
      </c>
      <c r="O22" s="42">
        <v>4524</v>
      </c>
      <c r="P22" s="42">
        <v>1108</v>
      </c>
      <c r="Q22" s="42">
        <v>3082</v>
      </c>
      <c r="R22" s="42">
        <v>3583</v>
      </c>
      <c r="S22" s="42">
        <v>3846</v>
      </c>
      <c r="T22" s="42">
        <v>1684</v>
      </c>
      <c r="U22" s="42">
        <v>3394</v>
      </c>
      <c r="V22" s="42">
        <v>2630</v>
      </c>
      <c r="W22" s="42">
        <f>SUM(G22:V22)</f>
        <v>75489</v>
      </c>
    </row>
    <row r="23" spans="2:23" ht="12.75" customHeight="1">
      <c r="B23" s="38" t="s">
        <v>49</v>
      </c>
      <c r="C23" s="39"/>
      <c r="D23" s="39"/>
      <c r="E23" s="39"/>
      <c r="F23" s="40" t="s">
        <v>50</v>
      </c>
      <c r="G23" s="37">
        <f>SUM(G21-G22)</f>
        <v>60321</v>
      </c>
      <c r="H23" s="37">
        <f aca="true" t="shared" si="0" ref="H23:W23">SUM(H21-H22)</f>
        <v>16886</v>
      </c>
      <c r="I23" s="37">
        <f t="shared" si="0"/>
        <v>49503</v>
      </c>
      <c r="J23" s="37">
        <f t="shared" si="0"/>
        <v>29315</v>
      </c>
      <c r="K23" s="37">
        <f t="shared" si="0"/>
        <v>10151</v>
      </c>
      <c r="L23" s="37">
        <f t="shared" si="0"/>
        <v>50786</v>
      </c>
      <c r="M23" s="37">
        <f t="shared" si="0"/>
        <v>34731</v>
      </c>
      <c r="N23" s="37">
        <f t="shared" si="0"/>
        <v>8633</v>
      </c>
      <c r="O23" s="37">
        <f t="shared" si="0"/>
        <v>18877</v>
      </c>
      <c r="P23" s="37">
        <f t="shared" si="0"/>
        <v>5396</v>
      </c>
      <c r="Q23" s="37">
        <f t="shared" si="0"/>
        <v>15254</v>
      </c>
      <c r="R23" s="37">
        <f t="shared" si="0"/>
        <v>19926</v>
      </c>
      <c r="S23" s="37">
        <f t="shared" si="0"/>
        <v>17305</v>
      </c>
      <c r="T23" s="37">
        <f t="shared" si="0"/>
        <v>7853</v>
      </c>
      <c r="U23" s="37">
        <f t="shared" si="0"/>
        <v>14514</v>
      </c>
      <c r="V23" s="37">
        <f t="shared" si="0"/>
        <v>11193</v>
      </c>
      <c r="W23" s="37">
        <f t="shared" si="0"/>
        <v>370644</v>
      </c>
    </row>
    <row r="24" spans="2:23" ht="12.75" customHeight="1">
      <c r="B24" s="38" t="s">
        <v>51</v>
      </c>
      <c r="C24" s="39"/>
      <c r="D24" s="39"/>
      <c r="E24" s="39"/>
      <c r="F24" s="40" t="s">
        <v>52</v>
      </c>
      <c r="G24" s="43">
        <f>SUM(G22/G21)*100</f>
        <v>18.569866490273633</v>
      </c>
      <c r="H24" s="43">
        <f aca="true" t="shared" si="1" ref="H24:W24">SUM(H22/H21)*100</f>
        <v>15.493944550095085</v>
      </c>
      <c r="I24" s="43">
        <f t="shared" si="1"/>
        <v>15.492164293762164</v>
      </c>
      <c r="J24" s="43">
        <f t="shared" si="1"/>
        <v>17.285065319827318</v>
      </c>
      <c r="K24" s="43">
        <f t="shared" si="1"/>
        <v>14.402563453916855</v>
      </c>
      <c r="L24" s="43">
        <f t="shared" si="1"/>
        <v>15.157286289446867</v>
      </c>
      <c r="M24" s="43">
        <f t="shared" si="1"/>
        <v>17.944053300571753</v>
      </c>
      <c r="N24" s="43">
        <f t="shared" si="1"/>
        <v>12.284088599878073</v>
      </c>
      <c r="O24" s="43">
        <f t="shared" si="1"/>
        <v>19.33250715781377</v>
      </c>
      <c r="P24" s="43">
        <f t="shared" si="1"/>
        <v>17.035670356703566</v>
      </c>
      <c r="Q24" s="43">
        <f t="shared" si="1"/>
        <v>16.808464223385688</v>
      </c>
      <c r="R24" s="43">
        <f t="shared" si="1"/>
        <v>15.240971542813393</v>
      </c>
      <c r="S24" s="43">
        <f t="shared" si="1"/>
        <v>18.183537421398515</v>
      </c>
      <c r="T24" s="43">
        <f t="shared" si="1"/>
        <v>17.657544301142917</v>
      </c>
      <c r="U24" s="43">
        <f t="shared" si="1"/>
        <v>18.952423497878044</v>
      </c>
      <c r="V24" s="43">
        <f t="shared" si="1"/>
        <v>19.026260580192435</v>
      </c>
      <c r="W24" s="43">
        <f t="shared" si="1"/>
        <v>16.920738882799526</v>
      </c>
    </row>
    <row r="25" spans="2:24" ht="12.75" customHeight="1">
      <c r="B25" s="38" t="s">
        <v>53</v>
      </c>
      <c r="C25" s="39"/>
      <c r="D25" s="39"/>
      <c r="E25" s="39"/>
      <c r="F25" s="40" t="s">
        <v>54</v>
      </c>
      <c r="G25" s="43">
        <f>SUM(G23/G21)*100</f>
        <v>81.43013350972636</v>
      </c>
      <c r="H25" s="43">
        <f aca="true" t="shared" si="2" ref="H25:W25">SUM(H23/H21)*100</f>
        <v>84.50605544990492</v>
      </c>
      <c r="I25" s="43">
        <f t="shared" si="2"/>
        <v>84.50783570623783</v>
      </c>
      <c r="J25" s="43">
        <f t="shared" si="2"/>
        <v>82.71493468017268</v>
      </c>
      <c r="K25" s="43">
        <f t="shared" si="2"/>
        <v>85.59743654608315</v>
      </c>
      <c r="L25" s="43">
        <f t="shared" si="2"/>
        <v>84.84271371055313</v>
      </c>
      <c r="M25" s="43">
        <f t="shared" si="2"/>
        <v>82.05594669942825</v>
      </c>
      <c r="N25" s="43">
        <f t="shared" si="2"/>
        <v>87.71591140012193</v>
      </c>
      <c r="O25" s="43">
        <f t="shared" si="2"/>
        <v>80.66749284218623</v>
      </c>
      <c r="P25" s="43">
        <f t="shared" si="2"/>
        <v>82.96432964329642</v>
      </c>
      <c r="Q25" s="43">
        <f t="shared" si="2"/>
        <v>83.19153577661432</v>
      </c>
      <c r="R25" s="43">
        <f t="shared" si="2"/>
        <v>84.75902845718662</v>
      </c>
      <c r="S25" s="43">
        <f t="shared" si="2"/>
        <v>81.81646257860149</v>
      </c>
      <c r="T25" s="43">
        <f t="shared" si="2"/>
        <v>82.34245569885708</v>
      </c>
      <c r="U25" s="43">
        <f t="shared" si="2"/>
        <v>81.04757650212196</v>
      </c>
      <c r="V25" s="43">
        <f t="shared" si="2"/>
        <v>80.97373941980757</v>
      </c>
      <c r="W25" s="43">
        <f t="shared" si="2"/>
        <v>83.07926111720047</v>
      </c>
      <c r="X25" s="14"/>
    </row>
  </sheetData>
  <mergeCells count="10">
    <mergeCell ref="B6:C6"/>
    <mergeCell ref="B18:E18"/>
    <mergeCell ref="B19:E19"/>
    <mergeCell ref="B21:E21"/>
    <mergeCell ref="D8:K8"/>
    <mergeCell ref="D9:K9"/>
    <mergeCell ref="D10:K10"/>
    <mergeCell ref="D11:K11"/>
    <mergeCell ref="D12:K12"/>
    <mergeCell ref="D13:K13"/>
  </mergeCells>
  <printOptions/>
  <pageMargins left="0.75" right="0.75" top="1" bottom="1" header="0" footer="0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02-07</dc:title>
  <dc:subject/>
  <dc:creator>visegura</dc:creator>
  <cp:keywords/>
  <dc:description/>
  <cp:lastModifiedBy>Fredy Son</cp:lastModifiedBy>
  <cp:lastPrinted>2008-01-16T23:17:54Z</cp:lastPrinted>
  <dcterms:created xsi:type="dcterms:W3CDTF">2006-08-04T19:44:58Z</dcterms:created>
  <dcterms:modified xsi:type="dcterms:W3CDTF">2008-01-16T23:18:22Z</dcterms:modified>
  <cp:category/>
  <cp:version/>
  <cp:contentType/>
  <cp:contentStatus/>
</cp:coreProperties>
</file>