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5-04" sheetId="1" r:id="rId1"/>
  </sheets>
  <definedNames>
    <definedName name="_xlnm.Print_Area" localSheetId="0">'Tabla 15-04'!$A$1:$W$49</definedName>
  </definedNames>
  <calcPr fullCalcOnLoad="1"/>
</workbook>
</file>

<file path=xl/sharedStrings.xml><?xml version="1.0" encoding="utf-8"?>
<sst xmlns="http://schemas.openxmlformats.org/spreadsheetml/2006/main" count="111" uniqueCount="111">
  <si>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</si>
  <si>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</si>
  <si>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</si>
  <si>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</si>
  <si>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</si>
  <si>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</si>
  <si>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</si>
  <si>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</si>
  <si>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</si>
  <si>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</si>
  <si>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</si>
  <si>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</si>
  <si>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</si>
  <si>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</si>
  <si>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</si>
  <si>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</si>
  <si>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</si>
  <si>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</si>
  <si>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</si>
  <si>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</si>
  <si>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</si>
  <si>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</si>
  <si>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</si>
  <si>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</si>
  <si>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</si>
  <si>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</si>
  <si>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Departamento de Chimaltenango</t>
  </si>
  <si>
    <t>Anuario Estadístico 2005, Ministerio de Educación</t>
  </si>
  <si>
    <t>Fuente de datos de educación</t>
  </si>
  <si>
    <t>Indicador</t>
  </si>
  <si>
    <t xml:space="preserve">Fecha de Datos </t>
  </si>
  <si>
    <t>Número de personas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</si>
  <si>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</si>
  <si>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</si>
  <si>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</si>
  <si>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</si>
  <si>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</si>
  <si>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</si>
  <si>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</si>
  <si>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</si>
  <si>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</si>
  <si>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</si>
  <si>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0416</t>
  </si>
  <si>
    <t>0415</t>
  </si>
  <si>
    <t>0414</t>
  </si>
  <si>
    <t>0413</t>
  </si>
  <si>
    <t>0412</t>
  </si>
  <si>
    <t>0411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</si>
  <si>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</si>
  <si>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</si>
  <si>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</si>
  <si>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</si>
  <si>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</si>
  <si>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</si>
  <si>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</si>
  <si>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</si>
  <si>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</si>
  <si>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</si>
  <si>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</si>
  <si>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</si>
  <si>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</si>
  <si>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</si>
  <si>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</si>
  <si>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</si>
  <si>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</si>
  <si>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</si>
  <si>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</si>
  <si>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</si>
  <si>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</si>
  <si>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</si>
  <si>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</si>
  <si>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</si>
  <si>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</si>
  <si>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</si>
  <si>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10f Población de 3 a 14 años inscritos inicial preprimaria</t>
  </si>
  <si>
    <t>3A14PP</t>
  </si>
  <si>
    <t>10j Población de 3 a 14 años inscritos inicial preprimaria Urbano</t>
  </si>
  <si>
    <t>3A14PP_UR</t>
  </si>
  <si>
    <t>10k Población de 3 a 14 años inscritos preprimaria Rural</t>
  </si>
  <si>
    <t>3A14PP_RU</t>
  </si>
  <si>
    <t>10y Población de 6 a 15 años inscritos inicial en Primaria</t>
  </si>
  <si>
    <t>6A15PR</t>
  </si>
  <si>
    <t>10ac Población 6 a 15 años inscritos inicial en Primaria Urbano</t>
  </si>
  <si>
    <t>6A15PR_UR</t>
  </si>
  <si>
    <t>10ad Población 6 a 15 años inscritos inicial en Primaria Rural</t>
  </si>
  <si>
    <t>6A15PR_RU</t>
  </si>
  <si>
    <t>10aq Población de 12 a 21 años inscrita inicial en Básicos</t>
  </si>
  <si>
    <t>12A21BA</t>
  </si>
  <si>
    <t>10au Población de 12 a 21 años inscritos inicial Básicos Urbano</t>
  </si>
  <si>
    <t>12A21BA_UR</t>
  </si>
  <si>
    <t>10av Población de 12 a 21 años inscritos inicial Básicos Rural</t>
  </si>
  <si>
    <t>12A21BA_RU</t>
  </si>
  <si>
    <t>10bi Población de 15 a 21 años inscrita inicial en Diversificado</t>
  </si>
  <si>
    <t>15A21DV</t>
  </si>
  <si>
    <t>10bm Población de 15 a 21 años inscrita inicial en Diversificado Urbano</t>
  </si>
  <si>
    <t>15A21DV_UR</t>
  </si>
  <si>
    <t>10bn Población de 15 a 21 años inscrita inicial en Diversificado Rural</t>
  </si>
  <si>
    <t>15A21DV_RU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</si>
  <si>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</si>
  <si>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</si>
  <si>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</si>
  <si>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</si>
  <si>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</si>
  <si>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</si>
  <si>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</si>
  <si>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</si>
  <si>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</si>
  <si>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</si>
  <si>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</si>
  <si>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 xml:space="preserve">  15 - 04</t>
  </si>
  <si>
    <t>Municipios del Departamento de Chimaltenango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</si>
</sst>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/>
    </xf>
    <xf numFmtId="16" fontId="3" fillId="2" borderId="9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1" fillId="3" borderId="9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1" fillId="3" borderId="9" xfId="0" applyNumberFormat="1" applyFont="1" applyFill="1" applyBorder="1" applyAlignment="1">
      <alignment horizontal="right" wrapText="1"/>
    </xf>
    <xf numFmtId="0" fontId="8" fillId="3" borderId="9" xfId="0" applyFont="1" applyFill="1" applyBorder="1" applyAlignment="1">
      <alignment/>
    </xf>
    <xf numFmtId="2" fontId="1" fillId="3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57150</xdr:rowOff>
    </xdr:from>
    <xdr:to>
      <xdr:col>15</xdr:col>
      <xdr:colOff>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GridLines="0" tabSelected="1" zoomScale="70" zoomScaleNormal="70" workbookViewId="0" topLeftCell="A1">
      <selection activeCell="F37" sqref="F37"/>
    </sheetView>
  </sheetViews>
  <sheetFormatPr defaultColWidth="11.421875" defaultRowHeight="12.75"/>
  <cols>
    <col min="1" max="1" width="2.8515625" style="0" customWidth="1"/>
    <col min="2" max="2" width="15.421875" style="0" customWidth="1"/>
    <col min="3" max="3" width="13.00390625" style="0" customWidth="1"/>
    <col min="4" max="4" width="15.00390625" style="0" customWidth="1"/>
    <col min="5" max="5" width="15.57421875" style="0" customWidth="1"/>
    <col min="6" max="6" width="15.00390625" style="0" bestFit="1" customWidth="1"/>
    <col min="7" max="7" width="13.00390625" style="0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8.7109375" style="0" customWidth="1"/>
    <col min="12" max="12" width="9.7109375" style="0" bestFit="1" customWidth="1"/>
    <col min="13" max="13" width="8.421875" style="0" customWidth="1"/>
    <col min="14" max="14" width="7.421875" style="0" bestFit="1" customWidth="1"/>
    <col min="15" max="15" width="7.57421875" style="0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10.421875" style="0" bestFit="1" customWidth="1"/>
    <col min="21" max="21" width="8.28125" style="0" bestFit="1" customWidth="1"/>
    <col min="22" max="22" width="8.7109375" style="0" customWidth="1"/>
    <col min="23" max="23" width="15.421875" style="0" customWidth="1"/>
  </cols>
  <sheetData>
    <row r="1" spans="2:22" ht="12.75">
      <c r="B1" s="4" t="s">
        <v>0</v>
      </c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4" t="s">
        <v>1</v>
      </c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4" t="s">
        <v>2</v>
      </c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4" t="s">
        <v>3</v>
      </c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12" s="21" customFormat="1" ht="12.75" customHeight="1">
      <c r="A6" s="45" t="s">
        <v>4</v>
      </c>
      <c r="B6" s="45"/>
      <c r="C6" s="27"/>
      <c r="D6" s="46" t="s">
        <v>109</v>
      </c>
      <c r="E6" s="27"/>
      <c r="F6" s="19"/>
      <c r="G6" s="20"/>
      <c r="H6" s="20"/>
      <c r="J6" s="23"/>
      <c r="K6" s="22"/>
      <c r="L6" s="23"/>
    </row>
    <row r="7" s="21" customFormat="1" ht="12"/>
    <row r="8" spans="2:12" s="1" customFormat="1" ht="12.75" customHeight="1">
      <c r="B8" s="11" t="s">
        <v>5</v>
      </c>
      <c r="C8" s="12"/>
      <c r="D8" s="36" t="s">
        <v>107</v>
      </c>
      <c r="E8" s="36"/>
      <c r="F8" s="36"/>
      <c r="G8" s="36"/>
      <c r="H8" s="36"/>
      <c r="I8" s="36"/>
      <c r="J8" s="36"/>
      <c r="K8" s="37"/>
      <c r="L8" s="28"/>
    </row>
    <row r="9" spans="2:12" s="29" customFormat="1" ht="12.75" customHeight="1">
      <c r="B9" s="13" t="s">
        <v>29</v>
      </c>
      <c r="C9" s="3"/>
      <c r="D9" s="38" t="s">
        <v>108</v>
      </c>
      <c r="E9" s="38"/>
      <c r="F9" s="38"/>
      <c r="G9" s="38"/>
      <c r="H9" s="38"/>
      <c r="I9" s="38"/>
      <c r="J9" s="38"/>
      <c r="K9" s="39"/>
      <c r="L9" s="30"/>
    </row>
    <row r="10" spans="2:12" s="1" customFormat="1" ht="12">
      <c r="B10" s="14" t="s">
        <v>6</v>
      </c>
      <c r="C10" s="2"/>
      <c r="D10" s="40" t="s">
        <v>110</v>
      </c>
      <c r="E10" s="40"/>
      <c r="F10" s="40"/>
      <c r="G10" s="40"/>
      <c r="H10" s="40"/>
      <c r="I10" s="40"/>
      <c r="J10" s="40"/>
      <c r="K10" s="41"/>
      <c r="L10" s="31"/>
    </row>
    <row r="11" spans="2:12" s="1" customFormat="1" ht="12.75" customHeight="1">
      <c r="B11" s="14" t="s">
        <v>30</v>
      </c>
      <c r="C11" s="2"/>
      <c r="D11" s="42">
        <v>2005</v>
      </c>
      <c r="E11" s="42"/>
      <c r="F11" s="42"/>
      <c r="G11" s="42"/>
      <c r="H11" s="42"/>
      <c r="I11" s="42"/>
      <c r="J11" s="42"/>
      <c r="K11" s="43"/>
      <c r="L11" s="31"/>
    </row>
    <row r="12" spans="2:31" s="1" customFormat="1" ht="12">
      <c r="B12" s="14" t="s">
        <v>7</v>
      </c>
      <c r="C12" s="2"/>
      <c r="D12" s="40" t="s">
        <v>31</v>
      </c>
      <c r="E12" s="40"/>
      <c r="F12" s="40"/>
      <c r="G12" s="40"/>
      <c r="H12" s="40"/>
      <c r="I12" s="40"/>
      <c r="J12" s="40"/>
      <c r="K12" s="41"/>
      <c r="Z12" s="7"/>
      <c r="AB12" s="7"/>
      <c r="AC12" s="7"/>
      <c r="AD12" s="7"/>
      <c r="AE12" s="7"/>
    </row>
    <row r="13" spans="2:12" s="21" customFormat="1" ht="12">
      <c r="B13" s="15" t="s">
        <v>28</v>
      </c>
      <c r="C13" s="16"/>
      <c r="D13" s="25" t="s">
        <v>27</v>
      </c>
      <c r="E13" s="25"/>
      <c r="F13" s="25"/>
      <c r="G13" s="25"/>
      <c r="H13" s="25"/>
      <c r="I13" s="25"/>
      <c r="J13" s="25"/>
      <c r="K13" s="26"/>
      <c r="L13" s="24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6"/>
      <c r="O14" s="6"/>
      <c r="P14" s="1"/>
      <c r="Q14" s="1"/>
      <c r="R14" s="7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8"/>
      <c r="C16" s="8"/>
      <c r="D16" s="8"/>
      <c r="E16" s="8"/>
      <c r="F16" s="8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3" ht="26.25" customHeight="1">
      <c r="B17" s="44"/>
      <c r="C17" s="44"/>
      <c r="D17" s="44"/>
      <c r="E17" s="44"/>
      <c r="F17" s="17"/>
      <c r="G17" s="51" t="s">
        <v>8</v>
      </c>
      <c r="H17" s="51" t="s">
        <v>9</v>
      </c>
      <c r="I17" s="51" t="s">
        <v>10</v>
      </c>
      <c r="J17" s="51" t="s">
        <v>11</v>
      </c>
      <c r="K17" s="51" t="s">
        <v>12</v>
      </c>
      <c r="L17" s="51" t="s">
        <v>13</v>
      </c>
      <c r="M17" s="51" t="s">
        <v>14</v>
      </c>
      <c r="N17" s="51" t="s">
        <v>15</v>
      </c>
      <c r="O17" s="51" t="s">
        <v>16</v>
      </c>
      <c r="P17" s="51" t="s">
        <v>17</v>
      </c>
      <c r="Q17" s="51" t="s">
        <v>18</v>
      </c>
      <c r="R17" s="51" t="s">
        <v>19</v>
      </c>
      <c r="S17" s="51" t="s">
        <v>20</v>
      </c>
      <c r="T17" s="51" t="s">
        <v>21</v>
      </c>
      <c r="U17" s="51" t="s">
        <v>22</v>
      </c>
      <c r="V17" s="51" t="s">
        <v>23</v>
      </c>
      <c r="W17" s="51" t="s">
        <v>26</v>
      </c>
    </row>
    <row r="18" spans="2:23" ht="12.75">
      <c r="B18" s="47" t="s">
        <v>24</v>
      </c>
      <c r="C18" s="47"/>
      <c r="D18" s="47"/>
      <c r="E18" s="47"/>
      <c r="F18" s="48" t="s">
        <v>25</v>
      </c>
      <c r="G18" s="49" t="s">
        <v>32</v>
      </c>
      <c r="H18" s="49" t="s">
        <v>33</v>
      </c>
      <c r="I18" s="49" t="s">
        <v>34</v>
      </c>
      <c r="J18" s="49" t="s">
        <v>35</v>
      </c>
      <c r="K18" s="49" t="s">
        <v>36</v>
      </c>
      <c r="L18" s="49" t="s">
        <v>37</v>
      </c>
      <c r="M18" s="49" t="s">
        <v>38</v>
      </c>
      <c r="N18" s="49" t="s">
        <v>39</v>
      </c>
      <c r="O18" s="49" t="s">
        <v>40</v>
      </c>
      <c r="P18" s="49" t="s">
        <v>41</v>
      </c>
      <c r="Q18" s="49" t="s">
        <v>47</v>
      </c>
      <c r="R18" s="49" t="s">
        <v>46</v>
      </c>
      <c r="S18" s="49" t="s">
        <v>45</v>
      </c>
      <c r="T18" s="49" t="s">
        <v>44</v>
      </c>
      <c r="U18" s="49" t="s">
        <v>43</v>
      </c>
      <c r="V18" s="49" t="s">
        <v>42</v>
      </c>
      <c r="W18" s="50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8" s="8" customFormat="1" ht="12">
      <c r="B20" s="52" t="s">
        <v>48</v>
      </c>
      <c r="C20" s="53"/>
      <c r="D20" s="53"/>
      <c r="E20" s="53"/>
      <c r="F20" s="54" t="s">
        <v>49</v>
      </c>
      <c r="G20" s="55">
        <f>SUM(G21+G24+G27+G30)</f>
        <v>1591</v>
      </c>
      <c r="H20" s="55">
        <f aca="true" t="shared" si="0" ref="H20:W20">SUM(H21+H24+H27+H30)</f>
        <v>298</v>
      </c>
      <c r="I20" s="55">
        <f t="shared" si="0"/>
        <v>610</v>
      </c>
      <c r="J20" s="55">
        <f t="shared" si="0"/>
        <v>361</v>
      </c>
      <c r="K20" s="55">
        <f t="shared" si="0"/>
        <v>150</v>
      </c>
      <c r="L20" s="55">
        <f t="shared" si="0"/>
        <v>654</v>
      </c>
      <c r="M20" s="55">
        <f t="shared" si="0"/>
        <v>566</v>
      </c>
      <c r="N20" s="55">
        <f t="shared" si="0"/>
        <v>104</v>
      </c>
      <c r="O20" s="55">
        <f t="shared" si="0"/>
        <v>258</v>
      </c>
      <c r="P20" s="55">
        <f t="shared" si="0"/>
        <v>136</v>
      </c>
      <c r="Q20" s="55">
        <f t="shared" si="0"/>
        <v>191</v>
      </c>
      <c r="R20" s="55">
        <f t="shared" si="0"/>
        <v>239</v>
      </c>
      <c r="S20" s="55">
        <f t="shared" si="0"/>
        <v>250</v>
      </c>
      <c r="T20" s="55">
        <f t="shared" si="0"/>
        <v>128</v>
      </c>
      <c r="U20" s="55">
        <f t="shared" si="0"/>
        <v>189</v>
      </c>
      <c r="V20" s="55">
        <f t="shared" si="0"/>
        <v>159</v>
      </c>
      <c r="W20" s="55">
        <f t="shared" si="0"/>
        <v>5884</v>
      </c>
      <c r="X20" s="32"/>
      <c r="Y20" s="32"/>
      <c r="Z20" s="32"/>
      <c r="AA20" s="32"/>
      <c r="AB20" s="32"/>
    </row>
    <row r="21" spans="2:28" s="8" customFormat="1" ht="12">
      <c r="B21" s="52" t="s">
        <v>50</v>
      </c>
      <c r="C21" s="53"/>
      <c r="D21" s="53"/>
      <c r="E21" s="53"/>
      <c r="F21" s="54" t="s">
        <v>51</v>
      </c>
      <c r="G21" s="55">
        <v>106</v>
      </c>
      <c r="H21" s="55">
        <v>42</v>
      </c>
      <c r="I21" s="55">
        <v>57</v>
      </c>
      <c r="J21" s="55">
        <v>45</v>
      </c>
      <c r="K21" s="55">
        <v>23</v>
      </c>
      <c r="L21" s="55">
        <v>81</v>
      </c>
      <c r="M21" s="55">
        <v>74</v>
      </c>
      <c r="N21" s="55">
        <v>9</v>
      </c>
      <c r="O21" s="55">
        <v>31</v>
      </c>
      <c r="P21" s="55">
        <v>17</v>
      </c>
      <c r="Q21" s="55">
        <v>12</v>
      </c>
      <c r="R21" s="55">
        <v>24</v>
      </c>
      <c r="S21" s="55">
        <v>26</v>
      </c>
      <c r="T21" s="55">
        <v>9</v>
      </c>
      <c r="U21" s="55">
        <v>24</v>
      </c>
      <c r="V21" s="55">
        <v>16</v>
      </c>
      <c r="W21" s="55">
        <f>SUM(G21:V21)</f>
        <v>596</v>
      </c>
      <c r="X21" s="32"/>
      <c r="Y21" s="32"/>
      <c r="Z21" s="32"/>
      <c r="AA21" s="32"/>
      <c r="AB21" s="32"/>
    </row>
    <row r="22" spans="2:28" s="8" customFormat="1" ht="12">
      <c r="B22" s="52" t="s">
        <v>52</v>
      </c>
      <c r="C22" s="53"/>
      <c r="D22" s="53"/>
      <c r="E22" s="53"/>
      <c r="F22" s="54" t="s">
        <v>53</v>
      </c>
      <c r="G22" s="55">
        <v>70</v>
      </c>
      <c r="H22" s="55">
        <v>7</v>
      </c>
      <c r="I22" s="55">
        <v>15</v>
      </c>
      <c r="J22" s="55">
        <v>17</v>
      </c>
      <c r="K22" s="55">
        <v>3</v>
      </c>
      <c r="L22" s="55">
        <v>18</v>
      </c>
      <c r="M22" s="55">
        <v>23</v>
      </c>
      <c r="N22" s="55">
        <v>4</v>
      </c>
      <c r="O22" s="55">
        <v>16</v>
      </c>
      <c r="P22" s="55">
        <v>8</v>
      </c>
      <c r="Q22" s="55">
        <v>4</v>
      </c>
      <c r="R22" s="55">
        <v>4</v>
      </c>
      <c r="S22" s="55">
        <v>17</v>
      </c>
      <c r="T22" s="55">
        <v>6</v>
      </c>
      <c r="U22" s="55">
        <v>8</v>
      </c>
      <c r="V22" s="55">
        <v>9</v>
      </c>
      <c r="W22" s="55">
        <f aca="true" t="shared" si="1" ref="W22:W32">SUM(G22:V22)</f>
        <v>229</v>
      </c>
      <c r="X22" s="32"/>
      <c r="Y22" s="32"/>
      <c r="Z22" s="32"/>
      <c r="AA22" s="32"/>
      <c r="AB22" s="32"/>
    </row>
    <row r="23" spans="2:28" s="8" customFormat="1" ht="12">
      <c r="B23" s="52" t="s">
        <v>54</v>
      </c>
      <c r="C23" s="53"/>
      <c r="D23" s="53"/>
      <c r="E23" s="53"/>
      <c r="F23" s="54" t="s">
        <v>55</v>
      </c>
      <c r="G23" s="55">
        <v>36</v>
      </c>
      <c r="H23" s="55">
        <v>35</v>
      </c>
      <c r="I23" s="55">
        <v>42</v>
      </c>
      <c r="J23" s="55">
        <v>28</v>
      </c>
      <c r="K23" s="55">
        <v>20</v>
      </c>
      <c r="L23" s="55">
        <v>63</v>
      </c>
      <c r="M23" s="55">
        <v>51</v>
      </c>
      <c r="N23" s="55">
        <v>5</v>
      </c>
      <c r="O23" s="55">
        <v>15</v>
      </c>
      <c r="P23" s="55">
        <v>9</v>
      </c>
      <c r="Q23" s="55">
        <v>8</v>
      </c>
      <c r="R23" s="55">
        <v>20</v>
      </c>
      <c r="S23" s="55">
        <v>9</v>
      </c>
      <c r="T23" s="55">
        <v>3</v>
      </c>
      <c r="U23" s="55">
        <v>16</v>
      </c>
      <c r="V23" s="55">
        <v>7</v>
      </c>
      <c r="W23" s="55">
        <f t="shared" si="1"/>
        <v>367</v>
      </c>
      <c r="X23" s="32"/>
      <c r="Y23" s="32"/>
      <c r="Z23" s="32"/>
      <c r="AA23" s="32"/>
      <c r="AB23" s="32"/>
    </row>
    <row r="24" spans="2:28" s="8" customFormat="1" ht="12">
      <c r="B24" s="52" t="s">
        <v>56</v>
      </c>
      <c r="C24" s="53"/>
      <c r="D24" s="53"/>
      <c r="E24" s="53"/>
      <c r="F24" s="54" t="s">
        <v>57</v>
      </c>
      <c r="G24" s="55">
        <v>489</v>
      </c>
      <c r="H24" s="55">
        <v>189</v>
      </c>
      <c r="I24" s="55">
        <v>415</v>
      </c>
      <c r="J24" s="55">
        <v>215</v>
      </c>
      <c r="K24" s="55">
        <v>102</v>
      </c>
      <c r="L24" s="55">
        <v>397</v>
      </c>
      <c r="M24" s="55">
        <v>310</v>
      </c>
      <c r="N24" s="55">
        <v>61</v>
      </c>
      <c r="O24" s="55">
        <v>156</v>
      </c>
      <c r="P24" s="55">
        <v>69</v>
      </c>
      <c r="Q24" s="55">
        <v>118</v>
      </c>
      <c r="R24" s="55">
        <v>156</v>
      </c>
      <c r="S24" s="55">
        <v>154</v>
      </c>
      <c r="T24" s="55">
        <v>75</v>
      </c>
      <c r="U24" s="55">
        <v>114</v>
      </c>
      <c r="V24" s="55">
        <v>82</v>
      </c>
      <c r="W24" s="55">
        <f t="shared" si="1"/>
        <v>3102</v>
      </c>
      <c r="X24" s="32"/>
      <c r="Y24" s="32"/>
      <c r="Z24" s="32"/>
      <c r="AA24" s="32"/>
      <c r="AB24" s="32"/>
    </row>
    <row r="25" spans="2:28" s="8" customFormat="1" ht="12">
      <c r="B25" s="52" t="s">
        <v>58</v>
      </c>
      <c r="C25" s="53"/>
      <c r="D25" s="53"/>
      <c r="E25" s="53"/>
      <c r="F25" s="54" t="s">
        <v>59</v>
      </c>
      <c r="G25" s="55">
        <v>251</v>
      </c>
      <c r="H25" s="55">
        <v>39</v>
      </c>
      <c r="I25" s="55">
        <v>49</v>
      </c>
      <c r="J25" s="55">
        <v>111</v>
      </c>
      <c r="K25" s="55">
        <v>22</v>
      </c>
      <c r="L25" s="55">
        <v>99</v>
      </c>
      <c r="M25" s="55">
        <v>114</v>
      </c>
      <c r="N25" s="55">
        <v>29</v>
      </c>
      <c r="O25" s="55">
        <v>75</v>
      </c>
      <c r="P25" s="55">
        <v>35</v>
      </c>
      <c r="Q25" s="55">
        <v>28</v>
      </c>
      <c r="R25" s="55">
        <v>42</v>
      </c>
      <c r="S25" s="55">
        <v>91</v>
      </c>
      <c r="T25" s="55">
        <v>62</v>
      </c>
      <c r="U25" s="55">
        <v>50</v>
      </c>
      <c r="V25" s="55">
        <v>50</v>
      </c>
      <c r="W25" s="55">
        <f t="shared" si="1"/>
        <v>1147</v>
      </c>
      <c r="X25" s="32"/>
      <c r="Y25" s="32"/>
      <c r="Z25" s="32"/>
      <c r="AA25" s="32"/>
      <c r="AB25" s="32"/>
    </row>
    <row r="26" spans="2:28" s="8" customFormat="1" ht="12">
      <c r="B26" s="52" t="s">
        <v>60</v>
      </c>
      <c r="C26" s="53"/>
      <c r="D26" s="53"/>
      <c r="E26" s="53"/>
      <c r="F26" s="54" t="s">
        <v>61</v>
      </c>
      <c r="G26" s="55">
        <v>238</v>
      </c>
      <c r="H26" s="55">
        <v>150</v>
      </c>
      <c r="I26" s="55">
        <v>366</v>
      </c>
      <c r="J26" s="55">
        <v>104</v>
      </c>
      <c r="K26" s="55">
        <v>80</v>
      </c>
      <c r="L26" s="55">
        <v>298</v>
      </c>
      <c r="M26" s="55">
        <v>196</v>
      </c>
      <c r="N26" s="55">
        <v>32</v>
      </c>
      <c r="O26" s="55">
        <v>81</v>
      </c>
      <c r="P26" s="55">
        <v>34</v>
      </c>
      <c r="Q26" s="55">
        <v>90</v>
      </c>
      <c r="R26" s="55">
        <v>114</v>
      </c>
      <c r="S26" s="55">
        <v>63</v>
      </c>
      <c r="T26" s="55">
        <v>13</v>
      </c>
      <c r="U26" s="55">
        <v>64</v>
      </c>
      <c r="V26" s="55">
        <v>32</v>
      </c>
      <c r="W26" s="55">
        <f t="shared" si="1"/>
        <v>1955</v>
      </c>
      <c r="X26" s="32"/>
      <c r="Y26" s="32"/>
      <c r="Z26" s="32"/>
      <c r="AA26" s="32"/>
      <c r="AB26" s="32"/>
    </row>
    <row r="27" spans="2:28" s="8" customFormat="1" ht="12">
      <c r="B27" s="52" t="s">
        <v>62</v>
      </c>
      <c r="C27" s="53"/>
      <c r="D27" s="53"/>
      <c r="E27" s="53"/>
      <c r="F27" s="54" t="s">
        <v>63</v>
      </c>
      <c r="G27" s="55">
        <v>457</v>
      </c>
      <c r="H27" s="55">
        <v>62</v>
      </c>
      <c r="I27" s="55">
        <v>97</v>
      </c>
      <c r="J27" s="55">
        <v>81</v>
      </c>
      <c r="K27" s="55">
        <v>25</v>
      </c>
      <c r="L27" s="55">
        <v>118</v>
      </c>
      <c r="M27" s="55">
        <v>168</v>
      </c>
      <c r="N27" s="55">
        <v>16</v>
      </c>
      <c r="O27" s="55">
        <v>54</v>
      </c>
      <c r="P27" s="55">
        <v>39</v>
      </c>
      <c r="Q27" s="55">
        <v>52</v>
      </c>
      <c r="R27" s="55">
        <v>47</v>
      </c>
      <c r="S27" s="55">
        <v>65</v>
      </c>
      <c r="T27" s="55">
        <v>38</v>
      </c>
      <c r="U27" s="55">
        <v>41</v>
      </c>
      <c r="V27" s="55">
        <v>45</v>
      </c>
      <c r="W27" s="55">
        <f t="shared" si="1"/>
        <v>1405</v>
      </c>
      <c r="X27" s="32"/>
      <c r="Y27" s="32"/>
      <c r="Z27" s="32"/>
      <c r="AA27" s="32"/>
      <c r="AB27" s="32"/>
    </row>
    <row r="28" spans="2:28" s="8" customFormat="1" ht="12">
      <c r="B28" s="52" t="s">
        <v>64</v>
      </c>
      <c r="C28" s="53"/>
      <c r="D28" s="53"/>
      <c r="E28" s="53"/>
      <c r="F28" s="54" t="s">
        <v>65</v>
      </c>
      <c r="G28" s="55">
        <v>388</v>
      </c>
      <c r="H28" s="55">
        <v>26</v>
      </c>
      <c r="I28" s="55">
        <v>40</v>
      </c>
      <c r="J28" s="55">
        <v>59</v>
      </c>
      <c r="K28" s="55">
        <v>19</v>
      </c>
      <c r="L28" s="55">
        <v>62</v>
      </c>
      <c r="M28" s="55">
        <v>139</v>
      </c>
      <c r="N28" s="55">
        <v>13</v>
      </c>
      <c r="O28" s="55">
        <v>40</v>
      </c>
      <c r="P28" s="55">
        <v>31</v>
      </c>
      <c r="Q28" s="55">
        <v>23</v>
      </c>
      <c r="R28" s="55">
        <v>27</v>
      </c>
      <c r="S28" s="55">
        <v>42</v>
      </c>
      <c r="T28" s="55">
        <v>38</v>
      </c>
      <c r="U28" s="55">
        <v>34</v>
      </c>
      <c r="V28" s="55">
        <v>45</v>
      </c>
      <c r="W28" s="55">
        <f t="shared" si="1"/>
        <v>1026</v>
      </c>
      <c r="X28" s="32"/>
      <c r="Y28" s="32"/>
      <c r="Z28" s="32"/>
      <c r="AA28" s="32"/>
      <c r="AB28" s="32"/>
    </row>
    <row r="29" spans="2:28" s="8" customFormat="1" ht="12">
      <c r="B29" s="52" t="s">
        <v>66</v>
      </c>
      <c r="C29" s="53"/>
      <c r="D29" s="53"/>
      <c r="E29" s="53"/>
      <c r="F29" s="54" t="s">
        <v>67</v>
      </c>
      <c r="G29" s="55">
        <v>69</v>
      </c>
      <c r="H29" s="55">
        <v>36</v>
      </c>
      <c r="I29" s="55">
        <v>57</v>
      </c>
      <c r="J29" s="55">
        <v>22</v>
      </c>
      <c r="K29" s="55">
        <v>6</v>
      </c>
      <c r="L29" s="55">
        <v>56</v>
      </c>
      <c r="M29" s="55">
        <v>29</v>
      </c>
      <c r="N29" s="55">
        <v>3</v>
      </c>
      <c r="O29" s="55">
        <v>14</v>
      </c>
      <c r="P29" s="55">
        <v>8</v>
      </c>
      <c r="Q29" s="55">
        <v>29</v>
      </c>
      <c r="R29" s="55">
        <v>20</v>
      </c>
      <c r="S29" s="55">
        <v>23</v>
      </c>
      <c r="T29" s="55">
        <v>0</v>
      </c>
      <c r="U29" s="55">
        <v>7</v>
      </c>
      <c r="V29" s="55">
        <v>0</v>
      </c>
      <c r="W29" s="55">
        <f t="shared" si="1"/>
        <v>379</v>
      </c>
      <c r="X29" s="32"/>
      <c r="Y29" s="32"/>
      <c r="Z29" s="32"/>
      <c r="AA29" s="32"/>
      <c r="AB29" s="32"/>
    </row>
    <row r="30" spans="2:28" s="8" customFormat="1" ht="12.75" customHeight="1">
      <c r="B30" s="52" t="s">
        <v>68</v>
      </c>
      <c r="C30" s="53"/>
      <c r="D30" s="53"/>
      <c r="E30" s="53"/>
      <c r="F30" s="54" t="s">
        <v>69</v>
      </c>
      <c r="G30" s="55">
        <v>539</v>
      </c>
      <c r="H30" s="55">
        <v>5</v>
      </c>
      <c r="I30" s="55">
        <v>41</v>
      </c>
      <c r="J30" s="55">
        <v>20</v>
      </c>
      <c r="K30" s="55">
        <v>0</v>
      </c>
      <c r="L30" s="55">
        <v>58</v>
      </c>
      <c r="M30" s="55">
        <v>14</v>
      </c>
      <c r="N30" s="55">
        <v>18</v>
      </c>
      <c r="O30" s="55">
        <v>17</v>
      </c>
      <c r="P30" s="55">
        <v>11</v>
      </c>
      <c r="Q30" s="55">
        <v>9</v>
      </c>
      <c r="R30" s="55">
        <v>12</v>
      </c>
      <c r="S30" s="55">
        <v>5</v>
      </c>
      <c r="T30" s="55">
        <v>6</v>
      </c>
      <c r="U30" s="55">
        <v>10</v>
      </c>
      <c r="V30" s="55">
        <v>16</v>
      </c>
      <c r="W30" s="55">
        <f t="shared" si="1"/>
        <v>781</v>
      </c>
      <c r="X30" s="32"/>
      <c r="Y30" s="32"/>
      <c r="Z30" s="32"/>
      <c r="AA30" s="32"/>
      <c r="AB30" s="32"/>
    </row>
    <row r="31" spans="2:28" s="8" customFormat="1" ht="14.25" customHeight="1">
      <c r="B31" s="52" t="s">
        <v>70</v>
      </c>
      <c r="C31" s="53"/>
      <c r="D31" s="53"/>
      <c r="E31" s="53"/>
      <c r="F31" s="54" t="s">
        <v>71</v>
      </c>
      <c r="G31" s="55">
        <v>491</v>
      </c>
      <c r="H31" s="55">
        <v>0</v>
      </c>
      <c r="I31" s="55">
        <v>41</v>
      </c>
      <c r="J31" s="55">
        <v>20</v>
      </c>
      <c r="K31" s="55">
        <v>0</v>
      </c>
      <c r="L31" s="55">
        <v>58</v>
      </c>
      <c r="M31" s="55">
        <v>14</v>
      </c>
      <c r="N31" s="55">
        <v>18</v>
      </c>
      <c r="O31" s="55">
        <v>17</v>
      </c>
      <c r="P31" s="55">
        <v>11</v>
      </c>
      <c r="Q31" s="55">
        <v>9</v>
      </c>
      <c r="R31" s="55">
        <v>0</v>
      </c>
      <c r="S31" s="55">
        <v>5</v>
      </c>
      <c r="T31" s="55">
        <v>6</v>
      </c>
      <c r="U31" s="55">
        <v>10</v>
      </c>
      <c r="V31" s="55">
        <v>16</v>
      </c>
      <c r="W31" s="55">
        <f t="shared" si="1"/>
        <v>716</v>
      </c>
      <c r="X31" s="32"/>
      <c r="Y31" s="32"/>
      <c r="Z31" s="32"/>
      <c r="AA31" s="32"/>
      <c r="AB31" s="32"/>
    </row>
    <row r="32" spans="2:28" s="8" customFormat="1" ht="12">
      <c r="B32" s="52" t="s">
        <v>72</v>
      </c>
      <c r="C32" s="53"/>
      <c r="D32" s="53"/>
      <c r="E32" s="53"/>
      <c r="F32" s="54" t="s">
        <v>73</v>
      </c>
      <c r="G32" s="55">
        <v>48</v>
      </c>
      <c r="H32" s="55">
        <v>5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12</v>
      </c>
      <c r="S32" s="55">
        <v>0</v>
      </c>
      <c r="T32" s="55">
        <v>0</v>
      </c>
      <c r="U32" s="55">
        <v>0</v>
      </c>
      <c r="V32" s="55">
        <v>0</v>
      </c>
      <c r="W32" s="55">
        <f t="shared" si="1"/>
        <v>65</v>
      </c>
      <c r="X32" s="32"/>
      <c r="Y32" s="32"/>
      <c r="Z32" s="32"/>
      <c r="AA32" s="32"/>
      <c r="AB32" s="32"/>
    </row>
    <row r="33" spans="2:23" s="33" customFormat="1" ht="12.75" customHeight="1">
      <c r="B33" s="56" t="s">
        <v>74</v>
      </c>
      <c r="C33" s="57"/>
      <c r="D33" s="57"/>
      <c r="E33" s="58"/>
      <c r="F33" s="54" t="s">
        <v>75</v>
      </c>
      <c r="G33" s="55">
        <v>2686</v>
      </c>
      <c r="H33" s="55">
        <v>987</v>
      </c>
      <c r="I33" s="59">
        <v>1549</v>
      </c>
      <c r="J33" s="59">
        <v>1243</v>
      </c>
      <c r="K33" s="59">
        <v>521</v>
      </c>
      <c r="L33" s="59">
        <v>2269</v>
      </c>
      <c r="M33" s="59">
        <v>1922</v>
      </c>
      <c r="N33" s="59">
        <v>263</v>
      </c>
      <c r="O33" s="59">
        <v>846</v>
      </c>
      <c r="P33" s="59">
        <v>406</v>
      </c>
      <c r="Q33" s="59">
        <v>286</v>
      </c>
      <c r="R33" s="59">
        <v>593</v>
      </c>
      <c r="S33" s="59">
        <v>582</v>
      </c>
      <c r="T33" s="59">
        <v>233</v>
      </c>
      <c r="U33" s="59">
        <v>629</v>
      </c>
      <c r="V33" s="59">
        <v>520</v>
      </c>
      <c r="W33" s="59">
        <f aca="true" t="shared" si="2" ref="W33:W44">SUM(G33:V33)</f>
        <v>15535</v>
      </c>
    </row>
    <row r="34" spans="2:23" s="33" customFormat="1" ht="12.75" customHeight="1">
      <c r="B34" s="56" t="s">
        <v>76</v>
      </c>
      <c r="C34" s="57"/>
      <c r="D34" s="57"/>
      <c r="E34" s="58"/>
      <c r="F34" s="54" t="s">
        <v>77</v>
      </c>
      <c r="G34" s="55">
        <v>1764</v>
      </c>
      <c r="H34" s="55">
        <v>209</v>
      </c>
      <c r="I34" s="59">
        <v>505</v>
      </c>
      <c r="J34" s="59">
        <v>477</v>
      </c>
      <c r="K34" s="59">
        <v>107</v>
      </c>
      <c r="L34" s="59">
        <v>500</v>
      </c>
      <c r="M34" s="59">
        <v>546</v>
      </c>
      <c r="N34" s="59">
        <v>101</v>
      </c>
      <c r="O34" s="59">
        <v>379</v>
      </c>
      <c r="P34" s="59">
        <v>149</v>
      </c>
      <c r="Q34" s="59">
        <v>83</v>
      </c>
      <c r="R34" s="59">
        <v>115</v>
      </c>
      <c r="S34" s="59">
        <v>383</v>
      </c>
      <c r="T34" s="59">
        <v>170</v>
      </c>
      <c r="U34" s="59">
        <v>206</v>
      </c>
      <c r="V34" s="59">
        <v>316</v>
      </c>
      <c r="W34" s="59">
        <f t="shared" si="2"/>
        <v>6010</v>
      </c>
    </row>
    <row r="35" spans="2:23" s="33" customFormat="1" ht="12.75" customHeight="1">
      <c r="B35" s="56" t="s">
        <v>78</v>
      </c>
      <c r="C35" s="57"/>
      <c r="D35" s="57"/>
      <c r="E35" s="58"/>
      <c r="F35" s="54" t="s">
        <v>79</v>
      </c>
      <c r="G35" s="55">
        <v>922</v>
      </c>
      <c r="H35" s="55">
        <v>778</v>
      </c>
      <c r="I35" s="59">
        <v>1044</v>
      </c>
      <c r="J35" s="59">
        <v>766</v>
      </c>
      <c r="K35" s="59">
        <v>414</v>
      </c>
      <c r="L35" s="59">
        <v>1769</v>
      </c>
      <c r="M35" s="59">
        <v>1376</v>
      </c>
      <c r="N35" s="59">
        <v>162</v>
      </c>
      <c r="O35" s="59">
        <v>467</v>
      </c>
      <c r="P35" s="59">
        <v>257</v>
      </c>
      <c r="Q35" s="59">
        <v>203</v>
      </c>
      <c r="R35" s="59">
        <v>478</v>
      </c>
      <c r="S35" s="59">
        <v>199</v>
      </c>
      <c r="T35" s="59">
        <v>63</v>
      </c>
      <c r="U35" s="59">
        <v>423</v>
      </c>
      <c r="V35" s="59">
        <v>204</v>
      </c>
      <c r="W35" s="59">
        <f t="shared" si="2"/>
        <v>9525</v>
      </c>
    </row>
    <row r="36" spans="2:23" s="33" customFormat="1" ht="12.75" customHeight="1">
      <c r="B36" s="56" t="s">
        <v>80</v>
      </c>
      <c r="C36" s="57"/>
      <c r="D36" s="57"/>
      <c r="E36" s="58"/>
      <c r="F36" s="54" t="s">
        <v>81</v>
      </c>
      <c r="G36" s="55">
        <v>15181</v>
      </c>
      <c r="H36" s="55">
        <v>4540</v>
      </c>
      <c r="I36" s="59">
        <v>13566</v>
      </c>
      <c r="J36" s="59">
        <v>6842</v>
      </c>
      <c r="K36" s="59">
        <v>2498</v>
      </c>
      <c r="L36" s="59">
        <v>12227</v>
      </c>
      <c r="M36" s="59">
        <v>8632</v>
      </c>
      <c r="N36" s="59">
        <v>1794</v>
      </c>
      <c r="O36" s="59">
        <v>4176</v>
      </c>
      <c r="P36" s="59">
        <v>1353</v>
      </c>
      <c r="Q36" s="59">
        <v>3621</v>
      </c>
      <c r="R36" s="59">
        <v>5407</v>
      </c>
      <c r="S36" s="59">
        <v>4463</v>
      </c>
      <c r="T36" s="59">
        <v>2234</v>
      </c>
      <c r="U36" s="59">
        <v>3450</v>
      </c>
      <c r="V36" s="59">
        <v>2775</v>
      </c>
      <c r="W36" s="59">
        <f t="shared" si="2"/>
        <v>92759</v>
      </c>
    </row>
    <row r="37" spans="2:23" s="35" customFormat="1" ht="12.75" customHeight="1">
      <c r="B37" s="56" t="s">
        <v>82</v>
      </c>
      <c r="C37" s="57"/>
      <c r="D37" s="57"/>
      <c r="E37" s="58"/>
      <c r="F37" s="60" t="s">
        <v>83</v>
      </c>
      <c r="G37" s="55">
        <v>7819</v>
      </c>
      <c r="H37" s="55">
        <v>1141</v>
      </c>
      <c r="I37" s="55">
        <v>1591</v>
      </c>
      <c r="J37" s="55">
        <v>3726</v>
      </c>
      <c r="K37" s="55">
        <v>749</v>
      </c>
      <c r="L37" s="55">
        <v>3191</v>
      </c>
      <c r="M37" s="55">
        <v>3471</v>
      </c>
      <c r="N37" s="55">
        <v>826</v>
      </c>
      <c r="O37" s="55">
        <v>1947</v>
      </c>
      <c r="P37" s="55">
        <v>614</v>
      </c>
      <c r="Q37" s="55">
        <v>783</v>
      </c>
      <c r="R37" s="55">
        <v>1424</v>
      </c>
      <c r="S37" s="55">
        <v>2613</v>
      </c>
      <c r="T37" s="55">
        <v>1965</v>
      </c>
      <c r="U37" s="55">
        <v>1622</v>
      </c>
      <c r="V37" s="55">
        <v>1618</v>
      </c>
      <c r="W37" s="59">
        <f t="shared" si="2"/>
        <v>35100</v>
      </c>
    </row>
    <row r="38" spans="2:23" s="35" customFormat="1" ht="12.75" customHeight="1">
      <c r="B38" s="56" t="s">
        <v>84</v>
      </c>
      <c r="C38" s="57"/>
      <c r="D38" s="57"/>
      <c r="E38" s="58"/>
      <c r="F38" s="60" t="s">
        <v>85</v>
      </c>
      <c r="G38" s="55">
        <v>7362</v>
      </c>
      <c r="H38" s="55">
        <v>3399</v>
      </c>
      <c r="I38" s="55">
        <v>11975</v>
      </c>
      <c r="J38" s="55">
        <v>3116</v>
      </c>
      <c r="K38" s="55">
        <v>1749</v>
      </c>
      <c r="L38" s="55">
        <v>9036</v>
      </c>
      <c r="M38" s="55">
        <v>5161</v>
      </c>
      <c r="N38" s="55">
        <v>968</v>
      </c>
      <c r="O38" s="55">
        <v>2229</v>
      </c>
      <c r="P38" s="55">
        <v>739</v>
      </c>
      <c r="Q38" s="55">
        <v>2838</v>
      </c>
      <c r="R38" s="55">
        <v>3983</v>
      </c>
      <c r="S38" s="55">
        <v>1850</v>
      </c>
      <c r="T38" s="55">
        <v>269</v>
      </c>
      <c r="U38" s="55">
        <v>1828</v>
      </c>
      <c r="V38" s="55">
        <v>1157</v>
      </c>
      <c r="W38" s="59">
        <f t="shared" si="2"/>
        <v>57659</v>
      </c>
    </row>
    <row r="39" spans="2:23" s="33" customFormat="1" ht="12.75" customHeight="1">
      <c r="B39" s="56" t="s">
        <v>86</v>
      </c>
      <c r="C39" s="57"/>
      <c r="D39" s="57"/>
      <c r="E39" s="58"/>
      <c r="F39" s="54" t="s">
        <v>87</v>
      </c>
      <c r="G39" s="55">
        <v>5429</v>
      </c>
      <c r="H39" s="55">
        <v>750</v>
      </c>
      <c r="I39" s="55">
        <v>1862</v>
      </c>
      <c r="J39" s="59">
        <v>1654</v>
      </c>
      <c r="K39" s="59">
        <v>398</v>
      </c>
      <c r="L39" s="59">
        <v>1789</v>
      </c>
      <c r="M39" s="59">
        <v>1887</v>
      </c>
      <c r="N39" s="59">
        <v>1012</v>
      </c>
      <c r="O39" s="59">
        <v>881</v>
      </c>
      <c r="P39" s="59">
        <v>434</v>
      </c>
      <c r="Q39" s="59">
        <v>611</v>
      </c>
      <c r="R39" s="59">
        <v>1008</v>
      </c>
      <c r="S39" s="59">
        <v>774</v>
      </c>
      <c r="T39" s="59">
        <v>625</v>
      </c>
      <c r="U39" s="59">
        <v>902</v>
      </c>
      <c r="V39" s="59">
        <v>641</v>
      </c>
      <c r="W39" s="59">
        <f t="shared" si="2"/>
        <v>20657</v>
      </c>
    </row>
    <row r="40" spans="2:23" s="35" customFormat="1" ht="12.75" customHeight="1">
      <c r="B40" s="56" t="s">
        <v>88</v>
      </c>
      <c r="C40" s="57"/>
      <c r="D40" s="57"/>
      <c r="E40" s="58"/>
      <c r="F40" s="60" t="s">
        <v>89</v>
      </c>
      <c r="G40" s="55">
        <v>4185</v>
      </c>
      <c r="H40" s="55">
        <v>330</v>
      </c>
      <c r="I40" s="55">
        <v>812</v>
      </c>
      <c r="J40" s="55">
        <v>1264</v>
      </c>
      <c r="K40" s="55">
        <v>362</v>
      </c>
      <c r="L40" s="55">
        <v>991</v>
      </c>
      <c r="M40" s="55">
        <v>1644</v>
      </c>
      <c r="N40" s="55">
        <v>958</v>
      </c>
      <c r="O40" s="55">
        <v>645</v>
      </c>
      <c r="P40" s="55">
        <v>313</v>
      </c>
      <c r="Q40" s="55">
        <v>399</v>
      </c>
      <c r="R40" s="55">
        <v>812</v>
      </c>
      <c r="S40" s="55">
        <v>588</v>
      </c>
      <c r="T40" s="55">
        <v>625</v>
      </c>
      <c r="U40" s="55">
        <v>640</v>
      </c>
      <c r="V40" s="55">
        <v>641</v>
      </c>
      <c r="W40" s="59">
        <f t="shared" si="2"/>
        <v>15209</v>
      </c>
    </row>
    <row r="41" spans="2:23" s="35" customFormat="1" ht="12.75" customHeight="1">
      <c r="B41" s="56" t="s">
        <v>90</v>
      </c>
      <c r="C41" s="57"/>
      <c r="D41" s="57"/>
      <c r="E41" s="58"/>
      <c r="F41" s="60" t="s">
        <v>91</v>
      </c>
      <c r="G41" s="55">
        <v>1244</v>
      </c>
      <c r="H41" s="55">
        <v>420</v>
      </c>
      <c r="I41" s="55">
        <v>1050</v>
      </c>
      <c r="J41" s="55">
        <v>390</v>
      </c>
      <c r="K41" s="55">
        <v>36</v>
      </c>
      <c r="L41" s="55">
        <v>798</v>
      </c>
      <c r="M41" s="55">
        <v>243</v>
      </c>
      <c r="N41" s="55">
        <v>54</v>
      </c>
      <c r="O41" s="55">
        <v>236</v>
      </c>
      <c r="P41" s="55">
        <v>121</v>
      </c>
      <c r="Q41" s="55">
        <v>212</v>
      </c>
      <c r="R41" s="55">
        <v>196</v>
      </c>
      <c r="S41" s="55">
        <v>186</v>
      </c>
      <c r="T41" s="55">
        <v>0</v>
      </c>
      <c r="U41" s="55">
        <v>262</v>
      </c>
      <c r="V41" s="55">
        <v>0</v>
      </c>
      <c r="W41" s="59">
        <f t="shared" si="2"/>
        <v>5448</v>
      </c>
    </row>
    <row r="42" spans="2:23" s="33" customFormat="1" ht="12.75" customHeight="1">
      <c r="B42" s="56" t="s">
        <v>92</v>
      </c>
      <c r="C42" s="57"/>
      <c r="D42" s="57"/>
      <c r="E42" s="58"/>
      <c r="F42" s="54" t="s">
        <v>93</v>
      </c>
      <c r="G42" s="55">
        <v>6385</v>
      </c>
      <c r="H42" s="55">
        <v>147</v>
      </c>
      <c r="I42" s="59">
        <v>528</v>
      </c>
      <c r="J42" s="59">
        <v>178</v>
      </c>
      <c r="K42" s="59">
        <v>0</v>
      </c>
      <c r="L42" s="59">
        <v>236</v>
      </c>
      <c r="M42" s="59">
        <v>56</v>
      </c>
      <c r="N42" s="59">
        <v>22</v>
      </c>
      <c r="O42" s="59">
        <v>69</v>
      </c>
      <c r="P42" s="59">
        <v>162</v>
      </c>
      <c r="Q42" s="59">
        <v>31</v>
      </c>
      <c r="R42" s="59">
        <v>70</v>
      </c>
      <c r="S42" s="59">
        <v>26</v>
      </c>
      <c r="T42" s="59">
        <v>19</v>
      </c>
      <c r="U42" s="59">
        <v>92</v>
      </c>
      <c r="V42" s="59">
        <v>159</v>
      </c>
      <c r="W42" s="59">
        <f t="shared" si="2"/>
        <v>8180</v>
      </c>
    </row>
    <row r="43" spans="2:23" s="35" customFormat="1" ht="12.75" customHeight="1">
      <c r="B43" s="56" t="s">
        <v>94</v>
      </c>
      <c r="C43" s="57"/>
      <c r="D43" s="57"/>
      <c r="E43" s="58"/>
      <c r="F43" s="60" t="s">
        <v>95</v>
      </c>
      <c r="G43" s="55">
        <v>5548</v>
      </c>
      <c r="H43" s="55">
        <v>0</v>
      </c>
      <c r="I43" s="55">
        <v>528</v>
      </c>
      <c r="J43" s="55">
        <v>178</v>
      </c>
      <c r="K43" s="55">
        <v>0</v>
      </c>
      <c r="L43" s="55">
        <v>236</v>
      </c>
      <c r="M43" s="55">
        <v>56</v>
      </c>
      <c r="N43" s="55">
        <v>22</v>
      </c>
      <c r="O43" s="55">
        <v>69</v>
      </c>
      <c r="P43" s="55">
        <v>162</v>
      </c>
      <c r="Q43" s="55">
        <v>31</v>
      </c>
      <c r="R43" s="55">
        <v>0</v>
      </c>
      <c r="S43" s="55">
        <v>26</v>
      </c>
      <c r="T43" s="55">
        <v>19</v>
      </c>
      <c r="U43" s="55">
        <v>92</v>
      </c>
      <c r="V43" s="55">
        <v>159</v>
      </c>
      <c r="W43" s="59">
        <f t="shared" si="2"/>
        <v>7126</v>
      </c>
    </row>
    <row r="44" spans="2:23" s="35" customFormat="1" ht="12.75" customHeight="1">
      <c r="B44" s="56" t="s">
        <v>96</v>
      </c>
      <c r="C44" s="57"/>
      <c r="D44" s="57"/>
      <c r="E44" s="58"/>
      <c r="F44" s="60" t="s">
        <v>97</v>
      </c>
      <c r="G44" s="55">
        <v>837</v>
      </c>
      <c r="H44" s="55">
        <v>147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70</v>
      </c>
      <c r="S44" s="55">
        <v>0</v>
      </c>
      <c r="T44" s="55">
        <v>0</v>
      </c>
      <c r="U44" s="55">
        <v>0</v>
      </c>
      <c r="V44" s="55">
        <v>0</v>
      </c>
      <c r="W44" s="59">
        <f t="shared" si="2"/>
        <v>1054</v>
      </c>
    </row>
    <row r="45" spans="2:28" s="8" customFormat="1" ht="12">
      <c r="B45" s="52" t="s">
        <v>98</v>
      </c>
      <c r="C45" s="53"/>
      <c r="D45" s="53"/>
      <c r="E45" s="53"/>
      <c r="F45" s="54" t="s">
        <v>99</v>
      </c>
      <c r="G45" s="61">
        <f>SUM(G33/G21)</f>
        <v>25.339622641509433</v>
      </c>
      <c r="H45" s="61">
        <f aca="true" t="shared" si="3" ref="H45:W45">SUM(H33/H21)</f>
        <v>23.5</v>
      </c>
      <c r="I45" s="61">
        <f t="shared" si="3"/>
        <v>27.17543859649123</v>
      </c>
      <c r="J45" s="61">
        <f t="shared" si="3"/>
        <v>27.622222222222224</v>
      </c>
      <c r="K45" s="61">
        <f t="shared" si="3"/>
        <v>22.652173913043477</v>
      </c>
      <c r="L45" s="61">
        <f t="shared" si="3"/>
        <v>28.012345679012345</v>
      </c>
      <c r="M45" s="61">
        <f t="shared" si="3"/>
        <v>25.972972972972972</v>
      </c>
      <c r="N45" s="61">
        <f t="shared" si="3"/>
        <v>29.22222222222222</v>
      </c>
      <c r="O45" s="61">
        <f t="shared" si="3"/>
        <v>27.29032258064516</v>
      </c>
      <c r="P45" s="61">
        <f t="shared" si="3"/>
        <v>23.88235294117647</v>
      </c>
      <c r="Q45" s="61">
        <f t="shared" si="3"/>
        <v>23.833333333333332</v>
      </c>
      <c r="R45" s="61">
        <f t="shared" si="3"/>
        <v>24.708333333333332</v>
      </c>
      <c r="S45" s="61">
        <f t="shared" si="3"/>
        <v>22.384615384615383</v>
      </c>
      <c r="T45" s="61">
        <f t="shared" si="3"/>
        <v>25.88888888888889</v>
      </c>
      <c r="U45" s="61">
        <f t="shared" si="3"/>
        <v>26.208333333333332</v>
      </c>
      <c r="V45" s="61">
        <f t="shared" si="3"/>
        <v>32.5</v>
      </c>
      <c r="W45" s="61">
        <f t="shared" si="3"/>
        <v>26.065436241610737</v>
      </c>
      <c r="X45" s="32"/>
      <c r="Y45" s="32"/>
      <c r="Z45" s="32"/>
      <c r="AA45" s="32"/>
      <c r="AB45" s="32"/>
    </row>
    <row r="46" spans="2:28" s="8" customFormat="1" ht="12">
      <c r="B46" s="52" t="s">
        <v>100</v>
      </c>
      <c r="C46" s="53"/>
      <c r="D46" s="53"/>
      <c r="E46" s="53"/>
      <c r="F46" s="54" t="s">
        <v>101</v>
      </c>
      <c r="G46" s="61">
        <f>SUM(G36/G24)</f>
        <v>31.044989775051125</v>
      </c>
      <c r="H46" s="61">
        <f aca="true" t="shared" si="4" ref="H46:W46">SUM(H36/H24)</f>
        <v>24.021164021164022</v>
      </c>
      <c r="I46" s="61">
        <f t="shared" si="4"/>
        <v>32.689156626506026</v>
      </c>
      <c r="J46" s="61">
        <f t="shared" si="4"/>
        <v>31.823255813953487</v>
      </c>
      <c r="K46" s="61">
        <f t="shared" si="4"/>
        <v>24.49019607843137</v>
      </c>
      <c r="L46" s="61">
        <f t="shared" si="4"/>
        <v>30.798488664987406</v>
      </c>
      <c r="M46" s="61">
        <f t="shared" si="4"/>
        <v>27.84516129032258</v>
      </c>
      <c r="N46" s="61">
        <f t="shared" si="4"/>
        <v>29.40983606557377</v>
      </c>
      <c r="O46" s="61">
        <f t="shared" si="4"/>
        <v>26.76923076923077</v>
      </c>
      <c r="P46" s="61">
        <f t="shared" si="4"/>
        <v>19.608695652173914</v>
      </c>
      <c r="Q46" s="61">
        <f t="shared" si="4"/>
        <v>30.6864406779661</v>
      </c>
      <c r="R46" s="61">
        <f t="shared" si="4"/>
        <v>34.66025641025641</v>
      </c>
      <c r="S46" s="61">
        <f t="shared" si="4"/>
        <v>28.98051948051948</v>
      </c>
      <c r="T46" s="61">
        <f t="shared" si="4"/>
        <v>29.786666666666665</v>
      </c>
      <c r="U46" s="61">
        <f t="shared" si="4"/>
        <v>30.263157894736842</v>
      </c>
      <c r="V46" s="61">
        <f t="shared" si="4"/>
        <v>33.84146341463415</v>
      </c>
      <c r="W46" s="61">
        <f t="shared" si="4"/>
        <v>29.902965828497745</v>
      </c>
      <c r="X46" s="32"/>
      <c r="Y46" s="32"/>
      <c r="Z46" s="32"/>
      <c r="AA46" s="32"/>
      <c r="AB46" s="32"/>
    </row>
    <row r="47" spans="2:28" s="8" customFormat="1" ht="12">
      <c r="B47" s="52" t="s">
        <v>102</v>
      </c>
      <c r="C47" s="53"/>
      <c r="D47" s="53"/>
      <c r="E47" s="53"/>
      <c r="F47" s="54" t="s">
        <v>103</v>
      </c>
      <c r="G47" s="61">
        <f>SUM(G39/G27)</f>
        <v>11.879649890590809</v>
      </c>
      <c r="H47" s="61">
        <f aca="true" t="shared" si="5" ref="H47:W47">SUM(H39/H27)</f>
        <v>12.096774193548388</v>
      </c>
      <c r="I47" s="61">
        <f t="shared" si="5"/>
        <v>19.195876288659793</v>
      </c>
      <c r="J47" s="61">
        <f t="shared" si="5"/>
        <v>20.419753086419753</v>
      </c>
      <c r="K47" s="61">
        <f t="shared" si="5"/>
        <v>15.92</v>
      </c>
      <c r="L47" s="61">
        <f t="shared" si="5"/>
        <v>15.161016949152541</v>
      </c>
      <c r="M47" s="61">
        <f t="shared" si="5"/>
        <v>11.232142857142858</v>
      </c>
      <c r="N47" s="61">
        <f t="shared" si="5"/>
        <v>63.25</v>
      </c>
      <c r="O47" s="61">
        <f t="shared" si="5"/>
        <v>16.314814814814813</v>
      </c>
      <c r="P47" s="61">
        <f t="shared" si="5"/>
        <v>11.128205128205128</v>
      </c>
      <c r="Q47" s="61">
        <f t="shared" si="5"/>
        <v>11.75</v>
      </c>
      <c r="R47" s="61">
        <f t="shared" si="5"/>
        <v>21.4468085106383</v>
      </c>
      <c r="S47" s="61">
        <f t="shared" si="5"/>
        <v>11.907692307692308</v>
      </c>
      <c r="T47" s="61">
        <f t="shared" si="5"/>
        <v>16.44736842105263</v>
      </c>
      <c r="U47" s="61">
        <f t="shared" si="5"/>
        <v>22</v>
      </c>
      <c r="V47" s="61">
        <f t="shared" si="5"/>
        <v>14.244444444444444</v>
      </c>
      <c r="W47" s="61">
        <f t="shared" si="5"/>
        <v>14.702491103202847</v>
      </c>
      <c r="X47" s="32"/>
      <c r="Y47" s="32"/>
      <c r="Z47" s="32"/>
      <c r="AA47" s="32"/>
      <c r="AB47" s="32"/>
    </row>
    <row r="48" spans="2:28" s="8" customFormat="1" ht="12">
      <c r="B48" s="52" t="s">
        <v>104</v>
      </c>
      <c r="C48" s="53"/>
      <c r="D48" s="53"/>
      <c r="E48" s="53"/>
      <c r="F48" s="54" t="s">
        <v>105</v>
      </c>
      <c r="G48" s="61">
        <f>SUM(G42/G30)</f>
        <v>11.846011131725417</v>
      </c>
      <c r="H48" s="61">
        <f aca="true" t="shared" si="6" ref="H48:W48">SUM(H42/H30)</f>
        <v>29.4</v>
      </c>
      <c r="I48" s="61">
        <f t="shared" si="6"/>
        <v>12.878048780487806</v>
      </c>
      <c r="J48" s="61">
        <f t="shared" si="6"/>
        <v>8.9</v>
      </c>
      <c r="K48" s="55">
        <v>0</v>
      </c>
      <c r="L48" s="61">
        <f t="shared" si="6"/>
        <v>4.068965517241379</v>
      </c>
      <c r="M48" s="61">
        <f t="shared" si="6"/>
        <v>4</v>
      </c>
      <c r="N48" s="61">
        <f t="shared" si="6"/>
        <v>1.2222222222222223</v>
      </c>
      <c r="O48" s="61">
        <f t="shared" si="6"/>
        <v>4.0588235294117645</v>
      </c>
      <c r="P48" s="61">
        <f t="shared" si="6"/>
        <v>14.727272727272727</v>
      </c>
      <c r="Q48" s="61">
        <f t="shared" si="6"/>
        <v>3.4444444444444446</v>
      </c>
      <c r="R48" s="61">
        <f t="shared" si="6"/>
        <v>5.833333333333333</v>
      </c>
      <c r="S48" s="61">
        <f t="shared" si="6"/>
        <v>5.2</v>
      </c>
      <c r="T48" s="61">
        <f t="shared" si="6"/>
        <v>3.1666666666666665</v>
      </c>
      <c r="U48" s="61">
        <f t="shared" si="6"/>
        <v>9.2</v>
      </c>
      <c r="V48" s="61">
        <f t="shared" si="6"/>
        <v>9.9375</v>
      </c>
      <c r="W48" s="61">
        <f t="shared" si="6"/>
        <v>10.473751600512164</v>
      </c>
      <c r="X48" s="32"/>
      <c r="Y48" s="32"/>
      <c r="Z48" s="32"/>
      <c r="AA48" s="32"/>
      <c r="AB48" s="32"/>
    </row>
    <row r="49" s="1" customFormat="1" ht="12">
      <c r="B49" s="34" t="s">
        <v>106</v>
      </c>
    </row>
    <row r="50" s="1" customFormat="1" ht="12"/>
    <row r="51" spans="7:23" ht="12.75"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7:23" ht="12.75"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7:23" ht="12.75"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7:23" ht="12.75"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7:23" ht="12.75"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7:23" ht="12.75"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7:23" ht="12.75"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</sheetData>
  <mergeCells count="19">
    <mergeCell ref="B44:E44"/>
    <mergeCell ref="B40:E40"/>
    <mergeCell ref="B41:E41"/>
    <mergeCell ref="B42:E42"/>
    <mergeCell ref="B43:E43"/>
    <mergeCell ref="B36:E36"/>
    <mergeCell ref="B37:E37"/>
    <mergeCell ref="B38:E38"/>
    <mergeCell ref="B39:E39"/>
    <mergeCell ref="D12:K12"/>
    <mergeCell ref="B33:E33"/>
    <mergeCell ref="B34:E34"/>
    <mergeCell ref="B35:E35"/>
    <mergeCell ref="B18:E18"/>
    <mergeCell ref="B17:E17"/>
    <mergeCell ref="D8:K8"/>
    <mergeCell ref="D9:K9"/>
    <mergeCell ref="D10:K10"/>
    <mergeCell ref="D11:K11"/>
  </mergeCells>
  <printOptions/>
  <pageMargins left="0.75" right="0.75" top="1" bottom="1" header="0" footer="0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2007-02-23T16:45:44Z</cp:lastPrinted>
  <dcterms:created xsi:type="dcterms:W3CDTF">2006-08-04T15:03:32Z</dcterms:created>
  <dcterms:modified xsi:type="dcterms:W3CDTF">2007-07-30T18:45:52Z</dcterms:modified>
  <cp:category/>
  <cp:version/>
  <cp:contentType/>
  <cp:contentStatus/>
</cp:coreProperties>
</file>