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2-04" sheetId="1" r:id="rId1"/>
  </sheets>
  <definedNames>
    <definedName name="_xlnm.Print_Area" localSheetId="0">'Tabla 02-04'!$B$1:$W$36</definedName>
  </definedNames>
  <calcPr fullCalcOnLoad="1"/>
</workbook>
</file>

<file path=xl/sharedStrings.xml><?xml version="1.0" encoding="utf-8"?>
<sst xmlns="http://schemas.openxmlformats.org/spreadsheetml/2006/main" count="80" uniqueCount="80">
  <si>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</si>
  <si>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</si>
  <si>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</si>
  <si>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</si>
  <si>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</si>
  <si>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</si>
  <si>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</si>
  <si>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</si>
  <si>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</si>
  <si>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</si>
  <si>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</si>
  <si>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 xml:space="preserve">Número de personas 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</si>
  <si>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</si>
  <si>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</si>
  <si>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</si>
  <si>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</si>
  <si>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</si>
  <si>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</si>
  <si>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</si>
  <si>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</si>
  <si>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</si>
  <si>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</si>
  <si>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</si>
  <si>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</si>
  <si>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</si>
  <si>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</si>
  <si>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</si>
  <si>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</si>
  <si>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</si>
  <si>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</si>
  <si>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</si>
  <si>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Tasa bruta de natalidad</t>
  </si>
  <si>
    <t>Población Total</t>
  </si>
  <si>
    <t>T_POB</t>
  </si>
  <si>
    <t>Total Nacimientos</t>
  </si>
  <si>
    <t>Total Nacimientos Hombres</t>
  </si>
  <si>
    <t>Total nacimientos Mujeres</t>
  </si>
  <si>
    <t>Total Nacimientos área urbana</t>
  </si>
  <si>
    <t>Total Nacimientos área rural</t>
  </si>
  <si>
    <t>Nacimientos Hombres área rural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</si>
  <si>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</si>
  <si>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</si>
  <si>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</si>
  <si>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</si>
  <si>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</si>
  <si>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</si>
  <si>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</si>
  <si>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</si>
  <si>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</si>
  <si>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</si>
  <si>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</si>
  <si>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</si>
  <si>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Tasa Bruta de Nacimientos</t>
  </si>
  <si>
    <t>Departamento de Chimaltenango</t>
  </si>
  <si>
    <r>
      <t>¨</t>
    </r>
    <r>
      <rPr>
        <b/>
        <sz val="9"/>
        <rFont val="Arial"/>
        <family val="2"/>
      </rPr>
      <t>02 - 04</t>
    </r>
  </si>
  <si>
    <t>Total de nacimientos por sexo y área de residencia</t>
  </si>
  <si>
    <t>Instituto Nacional de Estadística, XI Censo de Población y VI de Habitación</t>
  </si>
  <si>
    <t>Nacimientos Hombres área urbana</t>
  </si>
  <si>
    <t>Nacimientos mujeres área urbana</t>
  </si>
  <si>
    <t>Nacimiento mujeres área rural</t>
  </si>
  <si>
    <t>Porcentaje de Nacimientos Hombres</t>
  </si>
  <si>
    <t>Porcentaje de Nacimientos mujeres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</si>
  <si>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</si>
  <si>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</si>
  <si>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</si>
  <si>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</si>
  <si>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</si>
  <si>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</si>
  <si>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</si>
  <si>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</si>
  <si>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</si>
  <si>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</si>
  <si>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</si>
  <si>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</si>
  <si>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</si>
  <si>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</si>
  <si>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</si>
  <si>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</si>
  <si>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 xml:space="preserve"> </t>
  </si>
  <si>
    <t>* Tasa bruta de Natalidad: (total nacimientos/total población) x 1000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</si>
</sst>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  <numFmt numFmtId="165" formatCode="#,##0;[Red]#,##0"/>
    <numFmt numFmtId="166" formatCode="#,##0.0"/>
    <numFmt numFmtId="167" formatCode="#,##0.0;[Red]#,##0.0"/>
    <numFmt numFmtId="168" formatCode="#,##0.00;[Red]#,##0.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/>
    </xf>
    <xf numFmtId="165" fontId="2" fillId="2" borderId="1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4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top" wrapText="1"/>
    </xf>
    <xf numFmtId="16" fontId="8" fillId="3" borderId="1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7</xdr:row>
      <xdr:rowOff>114300</xdr:rowOff>
    </xdr:from>
    <xdr:to>
      <xdr:col>11</xdr:col>
      <xdr:colOff>219075</xdr:colOff>
      <xdr:row>12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showGridLines="0" tabSelected="1" workbookViewId="0" topLeftCell="A1">
      <selection activeCell="F17" sqref="F17"/>
    </sheetView>
  </sheetViews>
  <sheetFormatPr defaultColWidth="11.421875" defaultRowHeight="12.75"/>
  <cols>
    <col min="1" max="1" width="2.8515625" style="0" customWidth="1"/>
    <col min="5" max="5" width="18.57421875" style="0" customWidth="1"/>
    <col min="6" max="6" width="15.00390625" style="0" bestFit="1" customWidth="1"/>
    <col min="7" max="7" width="13.140625" style="0" bestFit="1" customWidth="1"/>
    <col min="8" max="8" width="8.42187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42187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6.140625" style="0" customWidth="1"/>
  </cols>
  <sheetData>
    <row r="1" spans="2:22" ht="12.75">
      <c r="B1" s="8" t="s">
        <v>0</v>
      </c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8" t="s">
        <v>1</v>
      </c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8" t="s">
        <v>2</v>
      </c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8" t="s">
        <v>3</v>
      </c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54" t="s">
        <v>4</v>
      </c>
      <c r="C6" s="55"/>
      <c r="D6" s="2"/>
      <c r="E6" s="53" t="s">
        <v>54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6" t="s">
        <v>5</v>
      </c>
      <c r="C8" s="17"/>
      <c r="D8" s="18" t="s">
        <v>55</v>
      </c>
      <c r="E8" s="19"/>
      <c r="F8" s="19"/>
      <c r="G8" s="19"/>
      <c r="H8" s="20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21" t="s">
        <v>6</v>
      </c>
      <c r="C9" s="5"/>
      <c r="D9" s="22" t="s">
        <v>31</v>
      </c>
      <c r="E9" s="23"/>
      <c r="F9" s="23"/>
      <c r="G9" s="23"/>
      <c r="H9" s="24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2.75">
      <c r="B10" s="25" t="s">
        <v>7</v>
      </c>
      <c r="C10" s="4"/>
      <c r="D10" s="26" t="s">
        <v>8</v>
      </c>
      <c r="E10" s="26"/>
      <c r="F10" s="26"/>
      <c r="G10" s="26"/>
      <c r="H10" s="27"/>
      <c r="I10" s="4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25" t="s">
        <v>9</v>
      </c>
      <c r="C11" s="4"/>
      <c r="D11" s="36">
        <v>2002</v>
      </c>
      <c r="E11" s="36"/>
      <c r="F11" s="36"/>
      <c r="G11" s="26"/>
      <c r="H11" s="27"/>
      <c r="I11" s="4"/>
      <c r="J11" s="4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25" t="s">
        <v>10</v>
      </c>
      <c r="C12" s="4"/>
      <c r="D12" s="26" t="s">
        <v>11</v>
      </c>
      <c r="E12" s="26"/>
      <c r="F12" s="26"/>
      <c r="G12" s="26"/>
      <c r="H12" s="27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28" t="s">
        <v>12</v>
      </c>
      <c r="C13" s="29"/>
      <c r="D13" s="30" t="s">
        <v>56</v>
      </c>
      <c r="E13" s="30"/>
      <c r="F13" s="30"/>
      <c r="G13" s="30"/>
      <c r="H13" s="31"/>
      <c r="I13" s="4"/>
      <c r="J13" s="4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  <c r="P14" s="1"/>
      <c r="Q14" s="10"/>
      <c r="R14" s="10"/>
      <c r="S14" s="10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  <c r="P15" s="1"/>
      <c r="Q15" s="10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2:23" ht="27.75" customHeight="1">
      <c r="B18" s="37"/>
      <c r="C18" s="37"/>
      <c r="D18" s="37"/>
      <c r="E18" s="37"/>
      <c r="F18" s="32"/>
      <c r="G18" s="52" t="s">
        <v>13</v>
      </c>
      <c r="H18" s="52" t="s">
        <v>14</v>
      </c>
      <c r="I18" s="52" t="s">
        <v>15</v>
      </c>
      <c r="J18" s="52" t="s">
        <v>16</v>
      </c>
      <c r="K18" s="52" t="s">
        <v>17</v>
      </c>
      <c r="L18" s="52" t="s">
        <v>18</v>
      </c>
      <c r="M18" s="52" t="s">
        <v>19</v>
      </c>
      <c r="N18" s="52" t="s">
        <v>20</v>
      </c>
      <c r="O18" s="52" t="s">
        <v>21</v>
      </c>
      <c r="P18" s="52" t="s">
        <v>22</v>
      </c>
      <c r="Q18" s="52" t="s">
        <v>23</v>
      </c>
      <c r="R18" s="52" t="s">
        <v>24</v>
      </c>
      <c r="S18" s="52" t="s">
        <v>25</v>
      </c>
      <c r="T18" s="52" t="s">
        <v>26</v>
      </c>
      <c r="U18" s="52" t="s">
        <v>27</v>
      </c>
      <c r="V18" s="52" t="s">
        <v>28</v>
      </c>
      <c r="W18" s="52" t="s">
        <v>53</v>
      </c>
    </row>
    <row r="19" spans="2:23" ht="12.75">
      <c r="B19" s="48" t="s">
        <v>29</v>
      </c>
      <c r="C19" s="48"/>
      <c r="D19" s="48"/>
      <c r="E19" s="48"/>
      <c r="F19" s="49" t="s">
        <v>30</v>
      </c>
      <c r="G19" s="50" t="s">
        <v>62</v>
      </c>
      <c r="H19" s="50" t="s">
        <v>63</v>
      </c>
      <c r="I19" s="50" t="s">
        <v>64</v>
      </c>
      <c r="J19" s="50" t="s">
        <v>65</v>
      </c>
      <c r="K19" s="50" t="s">
        <v>66</v>
      </c>
      <c r="L19" s="50" t="s">
        <v>67</v>
      </c>
      <c r="M19" s="50" t="s">
        <v>68</v>
      </c>
      <c r="N19" s="50" t="s">
        <v>69</v>
      </c>
      <c r="O19" s="50" t="s">
        <v>70</v>
      </c>
      <c r="P19" s="50" t="s">
        <v>71</v>
      </c>
      <c r="Q19" s="50" t="s">
        <v>72</v>
      </c>
      <c r="R19" s="50" t="s">
        <v>73</v>
      </c>
      <c r="S19" s="50" t="s">
        <v>74</v>
      </c>
      <c r="T19" s="50" t="s">
        <v>75</v>
      </c>
      <c r="U19" s="50" t="s">
        <v>76</v>
      </c>
      <c r="V19" s="50" t="s">
        <v>77</v>
      </c>
      <c r="W19" s="51" t="s">
        <v>78</v>
      </c>
    </row>
    <row r="20" spans="2:22" ht="12.75">
      <c r="B20" s="7"/>
      <c r="C20" s="7"/>
      <c r="D20" s="7"/>
      <c r="E20" s="7"/>
      <c r="F20" s="7"/>
      <c r="G20" s="14"/>
      <c r="H20" s="14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14"/>
      <c r="T20" s="14"/>
      <c r="U20" s="14"/>
      <c r="V20" s="14"/>
    </row>
    <row r="21" spans="2:23" ht="12.75">
      <c r="B21" s="38" t="s">
        <v>32</v>
      </c>
      <c r="C21" s="39"/>
      <c r="D21" s="39"/>
      <c r="E21" s="39"/>
      <c r="F21" s="40" t="s">
        <v>33</v>
      </c>
      <c r="G21" s="41">
        <v>74077</v>
      </c>
      <c r="H21" s="41">
        <v>19982</v>
      </c>
      <c r="I21" s="41">
        <v>58578</v>
      </c>
      <c r="J21" s="41">
        <v>35441</v>
      </c>
      <c r="K21" s="41">
        <v>11859</v>
      </c>
      <c r="L21" s="41">
        <v>59859</v>
      </c>
      <c r="M21" s="41">
        <v>42326</v>
      </c>
      <c r="N21" s="41">
        <v>9842</v>
      </c>
      <c r="O21" s="41">
        <v>23401</v>
      </c>
      <c r="P21" s="41">
        <v>6504</v>
      </c>
      <c r="Q21" s="41">
        <v>18336</v>
      </c>
      <c r="R21" s="41">
        <v>23509</v>
      </c>
      <c r="S21" s="41">
        <v>21151</v>
      </c>
      <c r="T21" s="41">
        <v>9537</v>
      </c>
      <c r="U21" s="41">
        <v>17908</v>
      </c>
      <c r="V21" s="41">
        <v>13823</v>
      </c>
      <c r="W21" s="41">
        <f>SUM(G21:V21)</f>
        <v>446133</v>
      </c>
    </row>
    <row r="22" spans="2:23" ht="12.75">
      <c r="B22" s="38" t="s">
        <v>34</v>
      </c>
      <c r="C22" s="39"/>
      <c r="D22" s="39"/>
      <c r="E22" s="39"/>
      <c r="F22" s="40" t="s">
        <v>40</v>
      </c>
      <c r="G22" s="42">
        <v>1702</v>
      </c>
      <c r="H22" s="42">
        <v>719</v>
      </c>
      <c r="I22" s="42">
        <v>2304</v>
      </c>
      <c r="J22" s="42">
        <v>2029</v>
      </c>
      <c r="K22" s="42">
        <v>533</v>
      </c>
      <c r="L22" s="42">
        <v>2496</v>
      </c>
      <c r="M22" s="42">
        <v>1434</v>
      </c>
      <c r="N22" s="42">
        <v>299</v>
      </c>
      <c r="O22" s="42">
        <v>784</v>
      </c>
      <c r="P22" s="42">
        <v>213</v>
      </c>
      <c r="Q22" s="42">
        <v>669</v>
      </c>
      <c r="R22" s="42">
        <v>882</v>
      </c>
      <c r="S22" s="42">
        <v>775</v>
      </c>
      <c r="T22" s="42">
        <v>365</v>
      </c>
      <c r="U22" s="42">
        <v>573</v>
      </c>
      <c r="V22" s="42">
        <v>443</v>
      </c>
      <c r="W22" s="41">
        <f aca="true" t="shared" si="0" ref="W22:W30">SUM(G22:V22)</f>
        <v>16220</v>
      </c>
    </row>
    <row r="23" spans="2:23" ht="12.75">
      <c r="B23" s="38" t="s">
        <v>35</v>
      </c>
      <c r="C23" s="39"/>
      <c r="D23" s="39"/>
      <c r="E23" s="39"/>
      <c r="F23" s="40" t="s">
        <v>41</v>
      </c>
      <c r="G23" s="43">
        <v>846</v>
      </c>
      <c r="H23" s="43">
        <v>360</v>
      </c>
      <c r="I23" s="43">
        <v>1200</v>
      </c>
      <c r="J23" s="43">
        <v>1042</v>
      </c>
      <c r="K23" s="43">
        <v>264</v>
      </c>
      <c r="L23" s="43">
        <v>1262</v>
      </c>
      <c r="M23" s="43">
        <v>695</v>
      </c>
      <c r="N23" s="43">
        <v>157</v>
      </c>
      <c r="O23" s="43">
        <v>393</v>
      </c>
      <c r="P23" s="43">
        <v>101</v>
      </c>
      <c r="Q23" s="43">
        <v>330</v>
      </c>
      <c r="R23" s="43">
        <v>426</v>
      </c>
      <c r="S23" s="43">
        <v>392</v>
      </c>
      <c r="T23" s="43">
        <v>178</v>
      </c>
      <c r="U23" s="43">
        <v>278</v>
      </c>
      <c r="V23" s="43">
        <v>221</v>
      </c>
      <c r="W23" s="41">
        <f t="shared" si="0"/>
        <v>8145</v>
      </c>
    </row>
    <row r="24" spans="2:23" ht="12.75">
      <c r="B24" s="38" t="s">
        <v>36</v>
      </c>
      <c r="C24" s="39"/>
      <c r="D24" s="39"/>
      <c r="E24" s="39"/>
      <c r="F24" s="40" t="s">
        <v>42</v>
      </c>
      <c r="G24" s="42">
        <v>856</v>
      </c>
      <c r="H24" s="42">
        <v>359</v>
      </c>
      <c r="I24" s="42">
        <v>1104</v>
      </c>
      <c r="J24" s="42">
        <v>987</v>
      </c>
      <c r="K24" s="42">
        <v>269</v>
      </c>
      <c r="L24" s="42">
        <v>1234</v>
      </c>
      <c r="M24" s="42">
        <v>739</v>
      </c>
      <c r="N24" s="44">
        <v>142</v>
      </c>
      <c r="O24" s="42">
        <v>391</v>
      </c>
      <c r="P24" s="42">
        <v>112</v>
      </c>
      <c r="Q24" s="42">
        <v>339</v>
      </c>
      <c r="R24" s="42">
        <v>456</v>
      </c>
      <c r="S24" s="44">
        <v>383</v>
      </c>
      <c r="T24" s="42">
        <v>187</v>
      </c>
      <c r="U24" s="42">
        <v>295</v>
      </c>
      <c r="V24" s="42">
        <v>222</v>
      </c>
      <c r="W24" s="41">
        <f t="shared" si="0"/>
        <v>8075</v>
      </c>
    </row>
    <row r="25" spans="2:24" ht="12.75">
      <c r="B25" s="38" t="s">
        <v>37</v>
      </c>
      <c r="C25" s="39"/>
      <c r="D25" s="39"/>
      <c r="E25" s="39"/>
      <c r="F25" s="40" t="s">
        <v>43</v>
      </c>
      <c r="G25" s="42">
        <v>1468</v>
      </c>
      <c r="H25" s="42">
        <v>166</v>
      </c>
      <c r="I25" s="44">
        <v>433</v>
      </c>
      <c r="J25" s="44">
        <v>1274</v>
      </c>
      <c r="K25" s="44">
        <v>112</v>
      </c>
      <c r="L25" s="42">
        <v>660</v>
      </c>
      <c r="M25" s="44">
        <v>378</v>
      </c>
      <c r="N25" s="44">
        <v>78</v>
      </c>
      <c r="O25" s="44">
        <v>498</v>
      </c>
      <c r="P25" s="44">
        <v>204</v>
      </c>
      <c r="Q25" s="42">
        <v>120</v>
      </c>
      <c r="R25" s="44">
        <v>290</v>
      </c>
      <c r="S25" s="44">
        <v>438</v>
      </c>
      <c r="T25" s="42">
        <v>262</v>
      </c>
      <c r="U25" s="42">
        <v>209</v>
      </c>
      <c r="V25" s="42">
        <v>300</v>
      </c>
      <c r="W25" s="41">
        <f t="shared" si="0"/>
        <v>6890</v>
      </c>
      <c r="X25" s="35"/>
    </row>
    <row r="26" spans="2:23" ht="12.75">
      <c r="B26" s="38" t="s">
        <v>38</v>
      </c>
      <c r="C26" s="39"/>
      <c r="D26" s="39"/>
      <c r="E26" s="39"/>
      <c r="F26" s="40" t="s">
        <v>44</v>
      </c>
      <c r="G26" s="43">
        <v>234</v>
      </c>
      <c r="H26" s="43">
        <v>553</v>
      </c>
      <c r="I26" s="43">
        <v>1871</v>
      </c>
      <c r="J26" s="43">
        <v>755</v>
      </c>
      <c r="K26" s="43">
        <v>421</v>
      </c>
      <c r="L26" s="43">
        <v>1836</v>
      </c>
      <c r="M26" s="43">
        <v>1056</v>
      </c>
      <c r="N26" s="43">
        <v>221</v>
      </c>
      <c r="O26" s="43">
        <v>286</v>
      </c>
      <c r="P26" s="43">
        <v>9</v>
      </c>
      <c r="Q26" s="43">
        <v>549</v>
      </c>
      <c r="R26" s="43">
        <v>592</v>
      </c>
      <c r="S26" s="43">
        <v>337</v>
      </c>
      <c r="T26" s="43">
        <v>103</v>
      </c>
      <c r="U26" s="43">
        <v>364</v>
      </c>
      <c r="V26" s="43">
        <v>143</v>
      </c>
      <c r="W26" s="41">
        <f t="shared" si="0"/>
        <v>9330</v>
      </c>
    </row>
    <row r="27" spans="2:23" ht="12.75">
      <c r="B27" s="38" t="s">
        <v>57</v>
      </c>
      <c r="C27" s="39"/>
      <c r="D27" s="39"/>
      <c r="E27" s="39"/>
      <c r="F27" s="40" t="s">
        <v>45</v>
      </c>
      <c r="G27" s="42">
        <v>740</v>
      </c>
      <c r="H27" s="42">
        <v>84</v>
      </c>
      <c r="I27" s="42">
        <v>210</v>
      </c>
      <c r="J27" s="42">
        <v>662</v>
      </c>
      <c r="K27" s="42">
        <v>54</v>
      </c>
      <c r="L27" s="42">
        <v>342</v>
      </c>
      <c r="M27" s="42">
        <v>171</v>
      </c>
      <c r="N27" s="44">
        <v>43</v>
      </c>
      <c r="O27" s="42">
        <v>249</v>
      </c>
      <c r="P27" s="42">
        <v>96</v>
      </c>
      <c r="Q27" s="42">
        <v>56</v>
      </c>
      <c r="R27" s="42">
        <v>131</v>
      </c>
      <c r="S27" s="44">
        <v>213</v>
      </c>
      <c r="T27" s="42">
        <v>131</v>
      </c>
      <c r="U27" s="42">
        <v>105</v>
      </c>
      <c r="V27" s="42">
        <v>161</v>
      </c>
      <c r="W27" s="41">
        <f t="shared" si="0"/>
        <v>3448</v>
      </c>
    </row>
    <row r="28" spans="2:23" ht="12.75">
      <c r="B28" s="38" t="s">
        <v>39</v>
      </c>
      <c r="C28" s="39"/>
      <c r="D28" s="39"/>
      <c r="E28" s="39"/>
      <c r="F28" s="40" t="s">
        <v>46</v>
      </c>
      <c r="G28" s="42">
        <v>106</v>
      </c>
      <c r="H28" s="42">
        <v>276</v>
      </c>
      <c r="I28" s="44">
        <v>990</v>
      </c>
      <c r="J28" s="44">
        <v>380</v>
      </c>
      <c r="K28" s="44">
        <v>210</v>
      </c>
      <c r="L28" s="42">
        <v>920</v>
      </c>
      <c r="M28" s="44">
        <v>524</v>
      </c>
      <c r="N28" s="44">
        <v>114</v>
      </c>
      <c r="O28" s="44">
        <v>144</v>
      </c>
      <c r="P28" s="44">
        <v>5</v>
      </c>
      <c r="Q28" s="42">
        <v>274</v>
      </c>
      <c r="R28" s="44">
        <v>295</v>
      </c>
      <c r="S28" s="44">
        <v>179</v>
      </c>
      <c r="T28" s="42">
        <v>47</v>
      </c>
      <c r="U28" s="42">
        <v>173</v>
      </c>
      <c r="V28" s="42">
        <v>60</v>
      </c>
      <c r="W28" s="41">
        <f t="shared" si="0"/>
        <v>4697</v>
      </c>
    </row>
    <row r="29" spans="2:23" ht="12.75">
      <c r="B29" s="38" t="s">
        <v>58</v>
      </c>
      <c r="C29" s="39"/>
      <c r="D29" s="39"/>
      <c r="E29" s="39"/>
      <c r="F29" s="40" t="s">
        <v>47</v>
      </c>
      <c r="G29" s="43">
        <v>728</v>
      </c>
      <c r="H29" s="43">
        <v>82</v>
      </c>
      <c r="I29" s="43">
        <v>223</v>
      </c>
      <c r="J29" s="43">
        <v>612</v>
      </c>
      <c r="K29" s="43">
        <v>58</v>
      </c>
      <c r="L29" s="43">
        <v>318</v>
      </c>
      <c r="M29" s="43">
        <v>207</v>
      </c>
      <c r="N29" s="43">
        <v>35</v>
      </c>
      <c r="O29" s="43">
        <v>249</v>
      </c>
      <c r="P29" s="43">
        <v>108</v>
      </c>
      <c r="Q29" s="43">
        <v>64</v>
      </c>
      <c r="R29" s="43">
        <v>159</v>
      </c>
      <c r="S29" s="43">
        <v>225</v>
      </c>
      <c r="T29" s="43">
        <v>131</v>
      </c>
      <c r="U29" s="43">
        <v>104</v>
      </c>
      <c r="V29" s="43">
        <v>139</v>
      </c>
      <c r="W29" s="41">
        <f t="shared" si="0"/>
        <v>3442</v>
      </c>
    </row>
    <row r="30" spans="2:23" ht="12.75">
      <c r="B30" s="38" t="s">
        <v>59</v>
      </c>
      <c r="C30" s="39"/>
      <c r="D30" s="39"/>
      <c r="E30" s="39"/>
      <c r="F30" s="40" t="s">
        <v>48</v>
      </c>
      <c r="G30" s="42">
        <v>128</v>
      </c>
      <c r="H30" s="42">
        <v>277</v>
      </c>
      <c r="I30" s="42">
        <v>881</v>
      </c>
      <c r="J30" s="42">
        <v>375</v>
      </c>
      <c r="K30" s="42">
        <v>211</v>
      </c>
      <c r="L30" s="42">
        <v>916</v>
      </c>
      <c r="M30" s="42">
        <v>532</v>
      </c>
      <c r="N30" s="44">
        <v>107</v>
      </c>
      <c r="O30" s="42">
        <v>142</v>
      </c>
      <c r="P30" s="42">
        <v>4</v>
      </c>
      <c r="Q30" s="42">
        <v>275</v>
      </c>
      <c r="R30" s="42">
        <v>297</v>
      </c>
      <c r="S30" s="44">
        <v>158</v>
      </c>
      <c r="T30" s="42">
        <v>56</v>
      </c>
      <c r="U30" s="42">
        <v>191</v>
      </c>
      <c r="V30" s="42">
        <v>83</v>
      </c>
      <c r="W30" s="41">
        <f t="shared" si="0"/>
        <v>4633</v>
      </c>
    </row>
    <row r="31" spans="2:23" s="34" customFormat="1" ht="12.75">
      <c r="B31" s="38" t="s">
        <v>60</v>
      </c>
      <c r="C31" s="39"/>
      <c r="D31" s="39"/>
      <c r="E31" s="39"/>
      <c r="F31" s="45" t="s">
        <v>49</v>
      </c>
      <c r="G31" s="46">
        <f>SUM(G23/G22)*100</f>
        <v>49.70622796709753</v>
      </c>
      <c r="H31" s="46">
        <f aca="true" t="shared" si="1" ref="H31:W31">SUM(H23/H22)*100</f>
        <v>50.06954102920723</v>
      </c>
      <c r="I31" s="46">
        <f t="shared" si="1"/>
        <v>52.083333333333336</v>
      </c>
      <c r="J31" s="46">
        <f t="shared" si="1"/>
        <v>51.355347461803845</v>
      </c>
      <c r="K31" s="46">
        <f t="shared" si="1"/>
        <v>49.530956848030016</v>
      </c>
      <c r="L31" s="46">
        <f t="shared" si="1"/>
        <v>50.56089743589743</v>
      </c>
      <c r="M31" s="46">
        <f t="shared" si="1"/>
        <v>48.465829846582984</v>
      </c>
      <c r="N31" s="46">
        <f t="shared" si="1"/>
        <v>52.508361204013376</v>
      </c>
      <c r="O31" s="46">
        <f t="shared" si="1"/>
        <v>50.12755102040817</v>
      </c>
      <c r="P31" s="46">
        <f t="shared" si="1"/>
        <v>47.417840375586856</v>
      </c>
      <c r="Q31" s="46">
        <f t="shared" si="1"/>
        <v>49.327354260089685</v>
      </c>
      <c r="R31" s="46">
        <f t="shared" si="1"/>
        <v>48.29931972789115</v>
      </c>
      <c r="S31" s="46">
        <f t="shared" si="1"/>
        <v>50.58064516129033</v>
      </c>
      <c r="T31" s="46">
        <f t="shared" si="1"/>
        <v>48.76712328767123</v>
      </c>
      <c r="U31" s="46">
        <f t="shared" si="1"/>
        <v>48.51657940663176</v>
      </c>
      <c r="V31" s="46">
        <f t="shared" si="1"/>
        <v>49.887133182844245</v>
      </c>
      <c r="W31" s="46">
        <f t="shared" si="1"/>
        <v>50.2157829839704</v>
      </c>
    </row>
    <row r="32" spans="2:23" s="34" customFormat="1" ht="12.75">
      <c r="B32" s="38" t="s">
        <v>61</v>
      </c>
      <c r="C32" s="39"/>
      <c r="D32" s="39"/>
      <c r="E32" s="39"/>
      <c r="F32" s="45" t="s">
        <v>50</v>
      </c>
      <c r="G32" s="46">
        <f>SUM(G24/G22)*100</f>
        <v>50.293772032902474</v>
      </c>
      <c r="H32" s="46">
        <f aca="true" t="shared" si="2" ref="H32:W32">SUM(H24/H22)*100</f>
        <v>49.93045897079277</v>
      </c>
      <c r="I32" s="46">
        <f t="shared" si="2"/>
        <v>47.91666666666667</v>
      </c>
      <c r="J32" s="46">
        <f t="shared" si="2"/>
        <v>48.644652538196155</v>
      </c>
      <c r="K32" s="46">
        <f t="shared" si="2"/>
        <v>50.469043151969984</v>
      </c>
      <c r="L32" s="46">
        <f t="shared" si="2"/>
        <v>49.43910256410257</v>
      </c>
      <c r="M32" s="46">
        <f t="shared" si="2"/>
        <v>51.534170153417016</v>
      </c>
      <c r="N32" s="46">
        <f t="shared" si="2"/>
        <v>47.491638795986624</v>
      </c>
      <c r="O32" s="46">
        <f t="shared" si="2"/>
        <v>49.87244897959184</v>
      </c>
      <c r="P32" s="46">
        <f t="shared" si="2"/>
        <v>52.58215962441315</v>
      </c>
      <c r="Q32" s="46">
        <f t="shared" si="2"/>
        <v>50.672645739910315</v>
      </c>
      <c r="R32" s="46">
        <f t="shared" si="2"/>
        <v>51.70068027210885</v>
      </c>
      <c r="S32" s="46">
        <f t="shared" si="2"/>
        <v>49.41935483870968</v>
      </c>
      <c r="T32" s="46">
        <f t="shared" si="2"/>
        <v>51.23287671232877</v>
      </c>
      <c r="U32" s="46">
        <f t="shared" si="2"/>
        <v>51.48342059336824</v>
      </c>
      <c r="V32" s="46">
        <f t="shared" si="2"/>
        <v>50.112866817155755</v>
      </c>
      <c r="W32" s="46">
        <f t="shared" si="2"/>
        <v>49.784217016029594</v>
      </c>
    </row>
    <row r="33" spans="2:23" s="34" customFormat="1" ht="12.75">
      <c r="B33" s="38" t="s">
        <v>52</v>
      </c>
      <c r="C33" s="39"/>
      <c r="D33" s="39"/>
      <c r="E33" s="39"/>
      <c r="F33" s="45" t="s">
        <v>51</v>
      </c>
      <c r="G33" s="47">
        <f>SUM(G22/G21)*1000</f>
        <v>22.976092444348446</v>
      </c>
      <c r="H33" s="47">
        <f aca="true" t="shared" si="3" ref="H33:W33">SUM(H22/H21)*1000</f>
        <v>35.98238414573115</v>
      </c>
      <c r="I33" s="47">
        <f t="shared" si="3"/>
        <v>39.33217248796476</v>
      </c>
      <c r="J33" s="47">
        <f t="shared" si="3"/>
        <v>57.250077593747356</v>
      </c>
      <c r="K33" s="47">
        <f t="shared" si="3"/>
        <v>44.94476768698878</v>
      </c>
      <c r="L33" s="47">
        <f t="shared" si="3"/>
        <v>41.697990277151305</v>
      </c>
      <c r="M33" s="47">
        <f t="shared" si="3"/>
        <v>33.87988470443699</v>
      </c>
      <c r="N33" s="47">
        <f t="shared" si="3"/>
        <v>30.380004064214592</v>
      </c>
      <c r="O33" s="47">
        <f t="shared" si="3"/>
        <v>33.502841758899194</v>
      </c>
      <c r="P33" s="47">
        <f t="shared" si="3"/>
        <v>32.74907749077491</v>
      </c>
      <c r="Q33" s="47">
        <f t="shared" si="3"/>
        <v>36.48560209424084</v>
      </c>
      <c r="R33" s="47">
        <f t="shared" si="3"/>
        <v>37.51754647156409</v>
      </c>
      <c r="S33" s="47">
        <f t="shared" si="3"/>
        <v>36.641293555860244</v>
      </c>
      <c r="T33" s="47">
        <f t="shared" si="3"/>
        <v>38.27199328929433</v>
      </c>
      <c r="U33" s="47">
        <f t="shared" si="3"/>
        <v>31.996872905963812</v>
      </c>
      <c r="V33" s="47">
        <f t="shared" si="3"/>
        <v>32.04803588222527</v>
      </c>
      <c r="W33" s="47">
        <f t="shared" si="3"/>
        <v>36.356871157255796</v>
      </c>
    </row>
    <row r="35" s="33" customFormat="1" ht="11.25">
      <c r="B35" s="33" t="s">
        <v>79</v>
      </c>
    </row>
  </sheetData>
  <mergeCells count="17">
    <mergeCell ref="B25:E25"/>
    <mergeCell ref="B31:E31"/>
    <mergeCell ref="B32:E32"/>
    <mergeCell ref="B33:E33"/>
    <mergeCell ref="B28:E28"/>
    <mergeCell ref="B29:E29"/>
    <mergeCell ref="B30:E30"/>
    <mergeCell ref="B26:E26"/>
    <mergeCell ref="B27:E27"/>
    <mergeCell ref="B24:E24"/>
    <mergeCell ref="B6:C6"/>
    <mergeCell ref="B21:E21"/>
    <mergeCell ref="B22:E22"/>
    <mergeCell ref="B23:E23"/>
    <mergeCell ref="D11:F11"/>
    <mergeCell ref="B18:E18"/>
    <mergeCell ref="B19:E19"/>
  </mergeCells>
  <printOptions/>
  <pageMargins left="0.75" right="0.75" top="1" bottom="1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02-07</dc:title>
  <dc:subject/>
  <dc:creator>visegura</dc:creator>
  <cp:keywords/>
  <dc:description/>
  <cp:lastModifiedBy>usuario</cp:lastModifiedBy>
  <cp:lastPrinted>2007-07-30T18:12:54Z</cp:lastPrinted>
  <dcterms:created xsi:type="dcterms:W3CDTF">2006-08-04T19:44:58Z</dcterms:created>
  <dcterms:modified xsi:type="dcterms:W3CDTF">2007-07-30T18:13:02Z</dcterms:modified>
  <cp:category/>
  <cp:version/>
  <cp:contentType/>
  <cp:contentStatus/>
</cp:coreProperties>
</file>