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995" windowHeight="8130" activeTab="0"/>
  </bookViews>
  <sheets>
    <sheet name="Tabla 25-03" sheetId="1" r:id="rId1"/>
  </sheets>
  <definedNames>
    <definedName name="_xlnm.Print_Area" localSheetId="0">'Tabla 25-03'!$B$1:$W$39</definedName>
  </definedNames>
  <calcPr fullCalcOnLoad="1"/>
</workbook>
</file>

<file path=xl/sharedStrings.xml><?xml version="1.0" encoding="utf-8"?>
<sst xmlns="http://schemas.openxmlformats.org/spreadsheetml/2006/main" count="97" uniqueCount="97">
  <si>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</si>
  <si>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</si>
  <si>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</si>
  <si>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</si>
  <si>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</si>
  <si>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</si>
  <si>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</si>
  <si>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</si>
  <si>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</si>
  <si>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</si>
  <si>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 xml:space="preserve">Número de personas </t>
  </si>
  <si>
    <t>Fuente</t>
  </si>
  <si>
    <t>PEA</t>
  </si>
  <si>
    <t>Código Departamento y Municipio</t>
  </si>
  <si>
    <t>Código de campo</t>
  </si>
  <si>
    <t>Instituto Nacional de Estadística, XI Censo de Población y VI Habitación</t>
  </si>
  <si>
    <t>POB_OCUP</t>
  </si>
  <si>
    <t>Distribución del Trabajo por ocupación</t>
  </si>
  <si>
    <t>25c Miembros del poder ejecutivo y legislativo</t>
  </si>
  <si>
    <t>EJEC_LEGIS</t>
  </si>
  <si>
    <t>25d Proesionales, Científicos e intelectuales</t>
  </si>
  <si>
    <t>25e Técnicos profesionales de nivel medio</t>
  </si>
  <si>
    <t>25f Empleados de oficina</t>
  </si>
  <si>
    <t>OFICINA</t>
  </si>
  <si>
    <t>25g Trabajadores de los servicios y vendedores de comercios y mercados</t>
  </si>
  <si>
    <t>SERV_COMER</t>
  </si>
  <si>
    <t>25h Agrucultores y trabajdores calificacos agropecuarios y pesqueros</t>
  </si>
  <si>
    <t>P_AGRO_PSC</t>
  </si>
  <si>
    <t>25i Oficiales, operarios y artesanos de artes mecánicas y de otros oficios</t>
  </si>
  <si>
    <t>ARTESANOS</t>
  </si>
  <si>
    <t>25j operarios de instalaciones y maquinas montadores</t>
  </si>
  <si>
    <t>OPERARIOS</t>
  </si>
  <si>
    <t>25k Trabajadores no calificados</t>
  </si>
  <si>
    <t>NO_CALIF</t>
  </si>
  <si>
    <t>25l Fuerzas armadas</t>
  </si>
  <si>
    <t>ARMADAS</t>
  </si>
  <si>
    <t xml:space="preserve">25m Porcentaje de miembros de poder ejecutivo y legislativo </t>
  </si>
  <si>
    <t>P_EJECLEG</t>
  </si>
  <si>
    <t>25n Porcentaje de profesionaels, científicos e intelectuales</t>
  </si>
  <si>
    <t>P_PROFCIEN</t>
  </si>
  <si>
    <t>25o Porcentaje de técnicos profesionales de nivel medio</t>
  </si>
  <si>
    <t>P_TECNICOS</t>
  </si>
  <si>
    <t>25p Porcentaje de empleados de oficina</t>
  </si>
  <si>
    <t>P_OFICINA</t>
  </si>
  <si>
    <t>25q Porcentaje de trabajadores de los servicios y vendedores de comercios y mercados</t>
  </si>
  <si>
    <t>P_SERV_COM</t>
  </si>
  <si>
    <t>25r Agricultores y trabajadores calificados agropecuarios y pesqueros</t>
  </si>
  <si>
    <t>P_AGRIC_PS</t>
  </si>
  <si>
    <t>25s Porcentaje de oficiales. Operarios y artesanos de artes mecánicas y de otros oficios</t>
  </si>
  <si>
    <t>P_ARTESANO</t>
  </si>
  <si>
    <t>25t Porcentaje de operarios de instalaciones y maquinas y montadores</t>
  </si>
  <si>
    <t>P_OPERARIO</t>
  </si>
  <si>
    <t>25u Trabajadores no calificados</t>
  </si>
  <si>
    <t>P_NO_CALIF</t>
  </si>
  <si>
    <t>25v Porcentaje fuerzas armadas</t>
  </si>
  <si>
    <t>P_ARAMADAS</t>
  </si>
  <si>
    <t>Porcentaje de profesionales por rama ocupacional</t>
  </si>
  <si>
    <t>23a Población Económicamente Activa</t>
  </si>
  <si>
    <t>23b Población Ocupada</t>
  </si>
  <si>
    <t>PROF_CIENT</t>
  </si>
  <si>
    <t>TECNICOS</t>
  </si>
  <si>
    <t>25 - 03</t>
  </si>
  <si>
    <t>Municipios del Departamento de Sacatepéquez</t>
  </si>
  <si>
    <t>Antigua Guatemala</t>
  </si>
  <si>
    <t>Jocotenango</t>
  </si>
  <si>
    <t>Pastores</t>
  </si>
  <si>
    <t>Sumpango</t>
  </si>
  <si>
    <t>Sto. Domingo Xenacoj</t>
  </si>
  <si>
    <t>Santiago Sacatepéquez</t>
  </si>
  <si>
    <t>San Bartolomé Milpas Altas</t>
  </si>
  <si>
    <t>San Lucas Sacatepéquez</t>
  </si>
  <si>
    <t>Santa Lucia Milpas Altas</t>
  </si>
  <si>
    <t>Magdalena Milpas Altas</t>
  </si>
  <si>
    <t>Santa María de Jesús</t>
  </si>
  <si>
    <t>Ciudad Vieja</t>
  </si>
  <si>
    <t>San Miguel Dueñas</t>
  </si>
  <si>
    <t>Alotenango</t>
  </si>
  <si>
    <t>San Antonio Aguas Calientes</t>
  </si>
  <si>
    <t>Santa Catarina Barahona</t>
  </si>
  <si>
    <t>Departamento de Sacatepéquez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</si>
  <si>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</si>
  <si>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</si>
  <si>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</si>
  <si>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</si>
  <si>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</si>
  <si>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</si>
  <si>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</si>
  <si>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</si>
  <si>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</si>
  <si>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</si>
  <si>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</si>
  <si>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</si>
  <si>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</si>
  <si>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</si>
  <si>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</si>
  <si>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</si>
  <si>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</t>
  </si>
</sst>
</file>

<file path=xl/styles.xml><?xml version="1.0" encoding="utf-8"?>
<styleSheet xmlns="http://schemas.openxmlformats.org/spreadsheetml/2006/main">
  <numFmts count="24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\ #,##0;&quot;Q&quot;\ \-#,##0"/>
    <numFmt numFmtId="165" formatCode="&quot;Q&quot;\ #,##0;[Red]&quot;Q&quot;\ \-#,##0"/>
    <numFmt numFmtId="166" formatCode="&quot;Q&quot;\ #,##0.00;&quot;Q&quot;\ \-#,##0.00"/>
    <numFmt numFmtId="167" formatCode="&quot;Q&quot;\ #,##0.00;[Red]&quot;Q&quot;\ \-#,##0.00"/>
    <numFmt numFmtId="168" formatCode="_ &quot;Q&quot;\ * #,##0_ ;_ &quot;Q&quot;\ * \-#,##0_ ;_ &quot;Q&quot;\ * &quot;-&quot;_ ;_ @_ "/>
    <numFmt numFmtId="169" formatCode="_ * #,##0_ ;_ * \-#,##0_ ;_ * &quot;-&quot;_ ;_ @_ "/>
    <numFmt numFmtId="170" formatCode="_ &quot;Q&quot;\ * #,##0.00_ ;_ &quot;Q&quot;\ * \-#,##0.00_ ;_ &quot;Q&quot;\ * &quot;-&quot;??_ ;_ @_ "/>
    <numFmt numFmtId="171" formatCode="_ * #,##0.00_ ;_ * \-#,##0.00_ ;_ * &quot;-&quot;??_ ;_ @_ "/>
    <numFmt numFmtId="172" formatCode="0.0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0.00;[Red]0.00"/>
    <numFmt numFmtId="178" formatCode="#,##0.0"/>
    <numFmt numFmtId="179" formatCode="#,##0;[Red]#,##0"/>
  </numFmts>
  <fonts count="11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7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/>
    </xf>
    <xf numFmtId="0" fontId="0" fillId="3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/>
    </xf>
    <xf numFmtId="0" fontId="0" fillId="3" borderId="1" xfId="0" applyNumberFormat="1" applyFont="1" applyFill="1" applyBorder="1" applyAlignment="1">
      <alignment/>
    </xf>
    <xf numFmtId="4" fontId="0" fillId="3" borderId="1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8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2" borderId="12" xfId="0" applyFont="1" applyFill="1" applyBorder="1" applyAlignment="1">
      <alignment horizontal="center" wrapText="1"/>
    </xf>
    <xf numFmtId="179" fontId="1" fillId="3" borderId="1" xfId="0" applyNumberFormat="1" applyFont="1" applyFill="1" applyBorder="1" applyAlignment="1">
      <alignment horizontal="right"/>
    </xf>
    <xf numFmtId="0" fontId="1" fillId="3" borderId="3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219075</xdr:colOff>
      <xdr:row>2</xdr:row>
      <xdr:rowOff>28575</xdr:rowOff>
    </xdr:from>
    <xdr:to>
      <xdr:col>16</xdr:col>
      <xdr:colOff>466725</xdr:colOff>
      <xdr:row>6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68100" y="3524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2"/>
  <sheetViews>
    <sheetView showGridLines="0" tabSelected="1" workbookViewId="0" topLeftCell="N24">
      <selection activeCell="W39" sqref="W39"/>
    </sheetView>
  </sheetViews>
  <sheetFormatPr defaultColWidth="11.421875" defaultRowHeight="12.75"/>
  <cols>
    <col min="1" max="1" width="4.140625" style="0" customWidth="1"/>
    <col min="2" max="6" width="12.7109375" style="0" customWidth="1"/>
    <col min="7" max="7" width="12.00390625" style="0" customWidth="1"/>
    <col min="8" max="20" width="12.7109375" style="0" customWidth="1"/>
    <col min="21" max="21" width="15.140625" style="0" customWidth="1"/>
    <col min="22" max="22" width="14.57421875" style="0" customWidth="1"/>
    <col min="23" max="16384" width="12.7109375" style="0" customWidth="1"/>
  </cols>
  <sheetData>
    <row r="1" spans="2:23" ht="12.75">
      <c r="B1" s="7" t="s">
        <v>0</v>
      </c>
      <c r="C1" s="8"/>
      <c r="D1" s="8"/>
      <c r="E1" s="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2:23" ht="12.75">
      <c r="B2" s="7" t="s">
        <v>1</v>
      </c>
      <c r="C2" s="8"/>
      <c r="D2" s="8"/>
      <c r="E2" s="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12.75">
      <c r="B3" s="7" t="s">
        <v>2</v>
      </c>
      <c r="C3" s="8"/>
      <c r="D3" s="8"/>
      <c r="E3" s="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2:23" ht="12.75">
      <c r="B4" s="7" t="s">
        <v>3</v>
      </c>
      <c r="C4" s="8"/>
      <c r="D4" s="8"/>
      <c r="E4" s="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2:23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2:23" ht="12.75">
      <c r="B6" s="49" t="s">
        <v>4</v>
      </c>
      <c r="C6" s="50"/>
      <c r="D6" s="2"/>
      <c r="E6" s="20" t="s">
        <v>61</v>
      </c>
      <c r="F6" s="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2:23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2:23" ht="12.75">
      <c r="B8" s="29" t="s">
        <v>5</v>
      </c>
      <c r="C8" s="30"/>
      <c r="D8" s="31" t="s">
        <v>17</v>
      </c>
      <c r="E8" s="30"/>
      <c r="F8" s="30"/>
      <c r="G8" s="30"/>
      <c r="H8" s="32"/>
      <c r="I8" s="4"/>
      <c r="J8" s="4"/>
      <c r="K8" s="4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2:23" ht="12.75">
      <c r="B9" s="33" t="s">
        <v>6</v>
      </c>
      <c r="C9" s="34"/>
      <c r="D9" s="35" t="s">
        <v>56</v>
      </c>
      <c r="E9" s="34"/>
      <c r="F9" s="34"/>
      <c r="G9" s="34"/>
      <c r="H9" s="36"/>
      <c r="I9" s="5"/>
      <c r="J9" s="5"/>
      <c r="K9" s="5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2:23" ht="12.75">
      <c r="B10" s="37" t="s">
        <v>7</v>
      </c>
      <c r="C10" s="38"/>
      <c r="D10" s="38" t="s">
        <v>62</v>
      </c>
      <c r="E10" s="38"/>
      <c r="F10" s="38"/>
      <c r="G10" s="38"/>
      <c r="H10" s="39"/>
      <c r="I10" s="4"/>
      <c r="J10" s="4"/>
      <c r="K10" s="4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2:23" ht="12.75">
      <c r="B11" s="37" t="s">
        <v>8</v>
      </c>
      <c r="C11" s="38"/>
      <c r="D11" s="40">
        <v>2002</v>
      </c>
      <c r="E11" s="40"/>
      <c r="F11" s="38"/>
      <c r="G11" s="38"/>
      <c r="H11" s="39"/>
      <c r="I11" s="4"/>
      <c r="J11" s="4"/>
      <c r="K11" s="4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2:23" ht="12.75">
      <c r="B12" s="37" t="s">
        <v>9</v>
      </c>
      <c r="C12" s="38"/>
      <c r="D12" s="38" t="s">
        <v>10</v>
      </c>
      <c r="E12" s="38"/>
      <c r="F12" s="38"/>
      <c r="G12" s="38"/>
      <c r="H12" s="39"/>
      <c r="I12" s="4"/>
      <c r="J12" s="4"/>
      <c r="K12" s="4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2:23" ht="12.75">
      <c r="B13" s="41" t="s">
        <v>11</v>
      </c>
      <c r="C13" s="42"/>
      <c r="D13" s="42" t="s">
        <v>15</v>
      </c>
      <c r="E13" s="42"/>
      <c r="F13" s="42"/>
      <c r="G13" s="42"/>
      <c r="H13" s="43"/>
      <c r="I13" s="4"/>
      <c r="J13" s="4"/>
      <c r="K13" s="4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2:23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9"/>
      <c r="N14" s="1"/>
      <c r="O14" s="1"/>
      <c r="P14" s="10"/>
      <c r="Q14" s="10"/>
      <c r="R14" s="10"/>
      <c r="S14" s="10"/>
      <c r="T14" s="10"/>
      <c r="U14" s="10"/>
      <c r="V14" s="10"/>
      <c r="W14" s="10"/>
    </row>
    <row r="15" spans="2:23" s="16" customFormat="1" ht="6" customHeight="1">
      <c r="B15" s="10"/>
      <c r="C15" s="10"/>
      <c r="D15" s="10"/>
      <c r="E15" s="10"/>
      <c r="F15" s="10"/>
      <c r="G15" s="14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2:23" s="19" customFormat="1" ht="29.25" customHeight="1">
      <c r="B16" s="17"/>
      <c r="C16" s="17"/>
      <c r="D16" s="17"/>
      <c r="E16" s="17"/>
      <c r="F16" s="18"/>
      <c r="G16" s="44" t="s">
        <v>63</v>
      </c>
      <c r="H16" s="44" t="s">
        <v>64</v>
      </c>
      <c r="I16" s="44" t="s">
        <v>65</v>
      </c>
      <c r="J16" s="44" t="s">
        <v>66</v>
      </c>
      <c r="K16" s="44" t="s">
        <v>67</v>
      </c>
      <c r="L16" s="44" t="s">
        <v>68</v>
      </c>
      <c r="M16" s="44" t="s">
        <v>69</v>
      </c>
      <c r="N16" s="44" t="s">
        <v>70</v>
      </c>
      <c r="O16" s="44" t="s">
        <v>71</v>
      </c>
      <c r="P16" s="44" t="s">
        <v>72</v>
      </c>
      <c r="Q16" s="44" t="s">
        <v>73</v>
      </c>
      <c r="R16" s="44" t="s">
        <v>74</v>
      </c>
      <c r="S16" s="44" t="s">
        <v>75</v>
      </c>
      <c r="T16" s="44" t="s">
        <v>76</v>
      </c>
      <c r="U16" s="44" t="s">
        <v>77</v>
      </c>
      <c r="V16" s="44" t="s">
        <v>78</v>
      </c>
      <c r="W16" s="44" t="s">
        <v>79</v>
      </c>
    </row>
    <row r="17" spans="2:23" ht="12.75" customHeight="1">
      <c r="B17" s="48" t="s">
        <v>13</v>
      </c>
      <c r="C17" s="48"/>
      <c r="D17" s="48"/>
      <c r="E17" s="48"/>
      <c r="F17" s="21" t="s">
        <v>14</v>
      </c>
      <c r="G17" s="22" t="s">
        <v>80</v>
      </c>
      <c r="H17" s="22" t="s">
        <v>81</v>
      </c>
      <c r="I17" s="22" t="s">
        <v>82</v>
      </c>
      <c r="J17" s="22" t="s">
        <v>83</v>
      </c>
      <c r="K17" s="22" t="s">
        <v>84</v>
      </c>
      <c r="L17" s="22" t="s">
        <v>85</v>
      </c>
      <c r="M17" s="22" t="s">
        <v>86</v>
      </c>
      <c r="N17" s="22" t="s">
        <v>87</v>
      </c>
      <c r="O17" s="22" t="s">
        <v>88</v>
      </c>
      <c r="P17" s="22" t="s">
        <v>89</v>
      </c>
      <c r="Q17" s="22" t="s">
        <v>90</v>
      </c>
      <c r="R17" s="22" t="s">
        <v>91</v>
      </c>
      <c r="S17" s="22" t="s">
        <v>92</v>
      </c>
      <c r="T17" s="22" t="s">
        <v>93</v>
      </c>
      <c r="U17" s="22" t="s">
        <v>94</v>
      </c>
      <c r="V17" s="22" t="s">
        <v>95</v>
      </c>
      <c r="W17" s="22" t="s">
        <v>96</v>
      </c>
    </row>
    <row r="18" spans="2:23" ht="19.5" customHeight="1">
      <c r="B18" s="46" t="s">
        <v>57</v>
      </c>
      <c r="C18" s="47"/>
      <c r="D18" s="47"/>
      <c r="E18" s="23"/>
      <c r="F18" s="24" t="s">
        <v>12</v>
      </c>
      <c r="G18" s="45">
        <v>15890</v>
      </c>
      <c r="H18" s="45">
        <v>7782</v>
      </c>
      <c r="I18" s="45">
        <v>4183</v>
      </c>
      <c r="J18" s="45">
        <v>10069</v>
      </c>
      <c r="K18" s="45">
        <v>3093</v>
      </c>
      <c r="L18" s="45">
        <v>7884</v>
      </c>
      <c r="M18" s="45">
        <v>1811</v>
      </c>
      <c r="N18" s="45">
        <v>6813</v>
      </c>
      <c r="O18" s="45">
        <v>3552</v>
      </c>
      <c r="P18" s="45">
        <v>2943</v>
      </c>
      <c r="Q18" s="45">
        <v>5192</v>
      </c>
      <c r="R18" s="45">
        <v>9656</v>
      </c>
      <c r="S18" s="45">
        <v>2941</v>
      </c>
      <c r="T18" s="45">
        <v>4746</v>
      </c>
      <c r="U18" s="45">
        <v>3455</v>
      </c>
      <c r="V18" s="45">
        <v>1139</v>
      </c>
      <c r="W18" s="25">
        <f>SUM(G18:V18)</f>
        <v>91149</v>
      </c>
    </row>
    <row r="19" spans="2:23" ht="19.5" customHeight="1">
      <c r="B19" s="46" t="s">
        <v>58</v>
      </c>
      <c r="C19" s="47"/>
      <c r="D19" s="47"/>
      <c r="E19" s="23"/>
      <c r="F19" s="24" t="s">
        <v>16</v>
      </c>
      <c r="G19" s="45">
        <v>15751</v>
      </c>
      <c r="H19" s="45">
        <v>7707</v>
      </c>
      <c r="I19" s="45">
        <v>4160</v>
      </c>
      <c r="J19" s="45">
        <v>10049</v>
      </c>
      <c r="K19" s="45">
        <v>3086</v>
      </c>
      <c r="L19" s="45">
        <v>7858</v>
      </c>
      <c r="M19" s="45">
        <v>1807</v>
      </c>
      <c r="N19" s="45">
        <v>6754</v>
      </c>
      <c r="O19" s="45">
        <v>3525</v>
      </c>
      <c r="P19" s="45">
        <v>2943</v>
      </c>
      <c r="Q19" s="45">
        <v>5190</v>
      </c>
      <c r="R19" s="45">
        <v>9599</v>
      </c>
      <c r="S19" s="45">
        <v>2922</v>
      </c>
      <c r="T19" s="45">
        <v>4715</v>
      </c>
      <c r="U19" s="45">
        <v>3442</v>
      </c>
      <c r="V19" s="45">
        <v>1138</v>
      </c>
      <c r="W19" s="25">
        <f aca="true" t="shared" si="0" ref="W19:W29">SUM(G19:V19)</f>
        <v>90646</v>
      </c>
    </row>
    <row r="20" spans="2:23" ht="18" customHeight="1">
      <c r="B20" s="46" t="s">
        <v>18</v>
      </c>
      <c r="C20" s="47"/>
      <c r="D20" s="47"/>
      <c r="E20" s="47"/>
      <c r="F20" s="26" t="s">
        <v>19</v>
      </c>
      <c r="G20" s="27">
        <v>515</v>
      </c>
      <c r="H20" s="27">
        <v>279</v>
      </c>
      <c r="I20" s="27">
        <v>36</v>
      </c>
      <c r="J20" s="27">
        <v>89</v>
      </c>
      <c r="K20" s="27">
        <v>19</v>
      </c>
      <c r="L20" s="27">
        <v>68</v>
      </c>
      <c r="M20" s="27">
        <v>29</v>
      </c>
      <c r="N20" s="27">
        <v>278</v>
      </c>
      <c r="O20" s="27">
        <v>62</v>
      </c>
      <c r="P20" s="27">
        <v>24</v>
      </c>
      <c r="Q20" s="27">
        <v>4</v>
      </c>
      <c r="R20" s="27">
        <v>129</v>
      </c>
      <c r="S20" s="27">
        <v>46</v>
      </c>
      <c r="T20" s="27">
        <v>24</v>
      </c>
      <c r="U20" s="27">
        <v>28</v>
      </c>
      <c r="V20" s="27">
        <v>2</v>
      </c>
      <c r="W20" s="25">
        <f t="shared" si="0"/>
        <v>1632</v>
      </c>
    </row>
    <row r="21" spans="2:23" ht="17.25" customHeight="1">
      <c r="B21" s="46" t="s">
        <v>20</v>
      </c>
      <c r="C21" s="47"/>
      <c r="D21" s="47"/>
      <c r="E21" s="47"/>
      <c r="F21" s="26" t="s">
        <v>59</v>
      </c>
      <c r="G21" s="27">
        <v>920</v>
      </c>
      <c r="H21" s="27">
        <v>423</v>
      </c>
      <c r="I21" s="27">
        <v>74</v>
      </c>
      <c r="J21" s="27">
        <v>86</v>
      </c>
      <c r="K21" s="27">
        <v>15</v>
      </c>
      <c r="L21" s="27">
        <v>147</v>
      </c>
      <c r="M21" s="27">
        <v>93</v>
      </c>
      <c r="N21" s="27">
        <v>511</v>
      </c>
      <c r="O21" s="27">
        <v>107</v>
      </c>
      <c r="P21" s="27">
        <v>36</v>
      </c>
      <c r="Q21" s="27">
        <v>11</v>
      </c>
      <c r="R21" s="27">
        <v>241</v>
      </c>
      <c r="S21" s="27">
        <v>51</v>
      </c>
      <c r="T21" s="27">
        <v>23</v>
      </c>
      <c r="U21" s="27">
        <v>43</v>
      </c>
      <c r="V21" s="27">
        <v>5</v>
      </c>
      <c r="W21" s="25">
        <f t="shared" si="0"/>
        <v>2786</v>
      </c>
    </row>
    <row r="22" spans="2:23" s="11" customFormat="1" ht="18" customHeight="1">
      <c r="B22" s="46" t="s">
        <v>21</v>
      </c>
      <c r="C22" s="47"/>
      <c r="D22" s="47"/>
      <c r="E22" s="47"/>
      <c r="F22" s="26" t="s">
        <v>60</v>
      </c>
      <c r="G22" s="25">
        <v>1464</v>
      </c>
      <c r="H22" s="25">
        <v>790</v>
      </c>
      <c r="I22" s="25">
        <v>201</v>
      </c>
      <c r="J22" s="25">
        <v>227</v>
      </c>
      <c r="K22" s="25">
        <v>53</v>
      </c>
      <c r="L22" s="25">
        <v>172</v>
      </c>
      <c r="M22" s="25">
        <v>163</v>
      </c>
      <c r="N22" s="25">
        <v>481</v>
      </c>
      <c r="O22" s="27">
        <v>175</v>
      </c>
      <c r="P22" s="27">
        <v>65</v>
      </c>
      <c r="Q22" s="27">
        <v>39</v>
      </c>
      <c r="R22" s="27">
        <v>412</v>
      </c>
      <c r="S22" s="27">
        <v>93</v>
      </c>
      <c r="T22" s="27">
        <v>62</v>
      </c>
      <c r="U22" s="27">
        <v>172</v>
      </c>
      <c r="V22" s="27">
        <v>21</v>
      </c>
      <c r="W22" s="25">
        <f t="shared" si="0"/>
        <v>4590</v>
      </c>
    </row>
    <row r="23" spans="2:23" s="11" customFormat="1" ht="17.25" customHeight="1">
      <c r="B23" s="46" t="s">
        <v>22</v>
      </c>
      <c r="C23" s="47"/>
      <c r="D23" s="47"/>
      <c r="E23" s="47"/>
      <c r="F23" s="26" t="s">
        <v>23</v>
      </c>
      <c r="G23" s="25">
        <v>1004</v>
      </c>
      <c r="H23" s="25">
        <v>629</v>
      </c>
      <c r="I23" s="25">
        <v>166</v>
      </c>
      <c r="J23" s="25">
        <v>162</v>
      </c>
      <c r="K23" s="25">
        <v>47</v>
      </c>
      <c r="L23" s="25">
        <v>156</v>
      </c>
      <c r="M23" s="25">
        <v>102</v>
      </c>
      <c r="N23" s="25">
        <v>446</v>
      </c>
      <c r="O23" s="27">
        <v>139</v>
      </c>
      <c r="P23" s="27">
        <v>60</v>
      </c>
      <c r="Q23" s="27">
        <v>38</v>
      </c>
      <c r="R23" s="27">
        <v>282</v>
      </c>
      <c r="S23" s="27">
        <v>97</v>
      </c>
      <c r="T23" s="27">
        <v>41</v>
      </c>
      <c r="U23" s="27">
        <v>74</v>
      </c>
      <c r="V23" s="27">
        <v>8</v>
      </c>
      <c r="W23" s="25">
        <f t="shared" si="0"/>
        <v>3451</v>
      </c>
    </row>
    <row r="24" spans="2:23" ht="27" customHeight="1">
      <c r="B24" s="46" t="s">
        <v>24</v>
      </c>
      <c r="C24" s="47"/>
      <c r="D24" s="47"/>
      <c r="E24" s="47"/>
      <c r="F24" s="26" t="s">
        <v>25</v>
      </c>
      <c r="G24" s="25">
        <v>2227</v>
      </c>
      <c r="H24" s="25">
        <v>1492</v>
      </c>
      <c r="I24" s="25">
        <v>471</v>
      </c>
      <c r="J24" s="25">
        <v>609</v>
      </c>
      <c r="K24" s="25">
        <v>180</v>
      </c>
      <c r="L24" s="25">
        <v>617</v>
      </c>
      <c r="M24" s="25">
        <v>215</v>
      </c>
      <c r="N24" s="25">
        <v>902</v>
      </c>
      <c r="O24" s="27">
        <v>266</v>
      </c>
      <c r="P24" s="27">
        <v>164</v>
      </c>
      <c r="Q24" s="27">
        <v>145</v>
      </c>
      <c r="R24" s="27">
        <v>1090</v>
      </c>
      <c r="S24" s="27">
        <v>232</v>
      </c>
      <c r="T24" s="27">
        <v>473</v>
      </c>
      <c r="U24" s="27">
        <v>519</v>
      </c>
      <c r="V24" s="27">
        <v>146</v>
      </c>
      <c r="W24" s="25">
        <f t="shared" si="0"/>
        <v>9748</v>
      </c>
    </row>
    <row r="25" spans="2:23" ht="27.75" customHeight="1">
      <c r="B25" s="46" t="s">
        <v>26</v>
      </c>
      <c r="C25" s="47"/>
      <c r="D25" s="47"/>
      <c r="E25" s="47"/>
      <c r="F25" s="26" t="s">
        <v>27</v>
      </c>
      <c r="G25" s="25">
        <v>520</v>
      </c>
      <c r="H25" s="25">
        <v>101</v>
      </c>
      <c r="I25" s="25">
        <v>228</v>
      </c>
      <c r="J25" s="25">
        <v>267</v>
      </c>
      <c r="K25" s="25">
        <v>135</v>
      </c>
      <c r="L25" s="25">
        <v>1203</v>
      </c>
      <c r="M25" s="25">
        <v>121</v>
      </c>
      <c r="N25" s="25">
        <v>401</v>
      </c>
      <c r="O25" s="27">
        <v>503</v>
      </c>
      <c r="P25" s="27">
        <v>210</v>
      </c>
      <c r="Q25" s="27">
        <v>145</v>
      </c>
      <c r="R25" s="27">
        <v>750</v>
      </c>
      <c r="S25" s="27">
        <v>690</v>
      </c>
      <c r="T25" s="27">
        <v>1778</v>
      </c>
      <c r="U25" s="27">
        <v>154</v>
      </c>
      <c r="V25" s="27">
        <v>54</v>
      </c>
      <c r="W25" s="25">
        <f t="shared" si="0"/>
        <v>7260</v>
      </c>
    </row>
    <row r="26" spans="2:23" ht="25.5" customHeight="1">
      <c r="B26" s="46" t="s">
        <v>28</v>
      </c>
      <c r="C26" s="47"/>
      <c r="D26" s="47"/>
      <c r="E26" s="47"/>
      <c r="F26" s="26" t="s">
        <v>29</v>
      </c>
      <c r="G26" s="25">
        <v>4860</v>
      </c>
      <c r="H26" s="25">
        <v>2309</v>
      </c>
      <c r="I26" s="25">
        <v>1346</v>
      </c>
      <c r="J26" s="25">
        <v>1316</v>
      </c>
      <c r="K26" s="25">
        <v>1455</v>
      </c>
      <c r="L26" s="25">
        <v>1403</v>
      </c>
      <c r="M26" s="25">
        <v>353</v>
      </c>
      <c r="N26" s="25">
        <v>1666</v>
      </c>
      <c r="O26" s="27">
        <v>819</v>
      </c>
      <c r="P26" s="27">
        <v>732</v>
      </c>
      <c r="Q26" s="27">
        <v>472</v>
      </c>
      <c r="R26" s="27">
        <v>3356</v>
      </c>
      <c r="S26" s="27">
        <v>535</v>
      </c>
      <c r="T26" s="27">
        <v>553</v>
      </c>
      <c r="U26" s="27">
        <v>1290</v>
      </c>
      <c r="V26" s="27">
        <v>471</v>
      </c>
      <c r="W26" s="25">
        <f t="shared" si="0"/>
        <v>22936</v>
      </c>
    </row>
    <row r="27" spans="2:23" ht="18.75" customHeight="1">
      <c r="B27" s="46" t="s">
        <v>30</v>
      </c>
      <c r="C27" s="47"/>
      <c r="D27" s="47"/>
      <c r="E27" s="47"/>
      <c r="F27" s="26" t="s">
        <v>31</v>
      </c>
      <c r="G27" s="25">
        <v>713</v>
      </c>
      <c r="H27" s="25">
        <v>408</v>
      </c>
      <c r="I27" s="25">
        <v>231</v>
      </c>
      <c r="J27" s="25">
        <v>770</v>
      </c>
      <c r="K27" s="25">
        <v>468</v>
      </c>
      <c r="L27" s="25">
        <v>764</v>
      </c>
      <c r="M27" s="25">
        <v>120</v>
      </c>
      <c r="N27" s="25">
        <v>548</v>
      </c>
      <c r="O27" s="27">
        <v>337</v>
      </c>
      <c r="P27" s="27">
        <v>170</v>
      </c>
      <c r="Q27" s="27">
        <v>165</v>
      </c>
      <c r="R27" s="27">
        <v>490</v>
      </c>
      <c r="S27" s="27">
        <v>179</v>
      </c>
      <c r="T27" s="27">
        <v>178</v>
      </c>
      <c r="U27" s="27">
        <v>114</v>
      </c>
      <c r="V27" s="27">
        <v>43</v>
      </c>
      <c r="W27" s="25">
        <f t="shared" si="0"/>
        <v>5698</v>
      </c>
    </row>
    <row r="28" spans="2:23" ht="18" customHeight="1">
      <c r="B28" s="46" t="s">
        <v>32</v>
      </c>
      <c r="C28" s="47"/>
      <c r="D28" s="47"/>
      <c r="E28" s="47"/>
      <c r="F28" s="26" t="s">
        <v>33</v>
      </c>
      <c r="G28" s="25">
        <v>3606</v>
      </c>
      <c r="H28" s="25">
        <v>1307</v>
      </c>
      <c r="I28" s="25">
        <v>1417</v>
      </c>
      <c r="J28" s="25">
        <v>6526</v>
      </c>
      <c r="K28" s="25">
        <v>715</v>
      </c>
      <c r="L28" s="25">
        <v>3330</v>
      </c>
      <c r="M28" s="25">
        <v>609</v>
      </c>
      <c r="N28" s="25">
        <v>1561</v>
      </c>
      <c r="O28" s="27">
        <v>1133</v>
      </c>
      <c r="P28" s="27">
        <v>1479</v>
      </c>
      <c r="Q28" s="27">
        <v>4170</v>
      </c>
      <c r="R28" s="27">
        <v>2887</v>
      </c>
      <c r="S28" s="27">
        <v>1008</v>
      </c>
      <c r="T28" s="27">
        <v>1599</v>
      </c>
      <c r="U28" s="27">
        <v>1051</v>
      </c>
      <c r="V28" s="27">
        <v>388</v>
      </c>
      <c r="W28" s="25">
        <f t="shared" si="0"/>
        <v>32786</v>
      </c>
    </row>
    <row r="29" spans="2:23" ht="17.25" customHeight="1">
      <c r="B29" s="46" t="s">
        <v>34</v>
      </c>
      <c r="C29" s="47"/>
      <c r="D29" s="47"/>
      <c r="E29" s="47"/>
      <c r="F29" s="26" t="s">
        <v>35</v>
      </c>
      <c r="G29" s="25">
        <v>13</v>
      </c>
      <c r="H29" s="25">
        <v>11</v>
      </c>
      <c r="I29" s="25">
        <v>3</v>
      </c>
      <c r="J29" s="25">
        <v>2</v>
      </c>
      <c r="K29" s="25">
        <v>0</v>
      </c>
      <c r="L29" s="25">
        <v>5</v>
      </c>
      <c r="M29" s="25">
        <v>3</v>
      </c>
      <c r="N29" s="25">
        <v>10</v>
      </c>
      <c r="O29" s="27">
        <v>0</v>
      </c>
      <c r="P29" s="27">
        <v>3</v>
      </c>
      <c r="Q29" s="27">
        <v>1</v>
      </c>
      <c r="R29" s="27">
        <v>1</v>
      </c>
      <c r="S29" s="27">
        <v>2</v>
      </c>
      <c r="T29" s="27">
        <v>0</v>
      </c>
      <c r="U29" s="27">
        <v>1</v>
      </c>
      <c r="V29" s="27">
        <v>0</v>
      </c>
      <c r="W29" s="25">
        <f t="shared" si="0"/>
        <v>55</v>
      </c>
    </row>
    <row r="30" spans="2:23" ht="23.25" customHeight="1">
      <c r="B30" s="46" t="s">
        <v>36</v>
      </c>
      <c r="C30" s="47"/>
      <c r="D30" s="47"/>
      <c r="E30" s="47"/>
      <c r="F30" s="26" t="s">
        <v>37</v>
      </c>
      <c r="G30" s="28">
        <f>SUM(G20/G19)*100</f>
        <v>3.269633674052441</v>
      </c>
      <c r="H30" s="28">
        <f aca="true" t="shared" si="1" ref="H30:W30">SUM(H20/H19)*100</f>
        <v>3.62008563643441</v>
      </c>
      <c r="I30" s="28">
        <f t="shared" si="1"/>
        <v>0.8653846153846154</v>
      </c>
      <c r="J30" s="28">
        <f t="shared" si="1"/>
        <v>0.8856602647029554</v>
      </c>
      <c r="K30" s="28">
        <f t="shared" si="1"/>
        <v>0.6156837329876863</v>
      </c>
      <c r="L30" s="28">
        <f t="shared" si="1"/>
        <v>0.8653601425299059</v>
      </c>
      <c r="M30" s="28">
        <f t="shared" si="1"/>
        <v>1.6048699501936912</v>
      </c>
      <c r="N30" s="28">
        <f t="shared" si="1"/>
        <v>4.116079360379034</v>
      </c>
      <c r="O30" s="28">
        <f t="shared" si="1"/>
        <v>1.7588652482269502</v>
      </c>
      <c r="P30" s="28">
        <f t="shared" si="1"/>
        <v>0.8154943934760449</v>
      </c>
      <c r="Q30" s="28">
        <f t="shared" si="1"/>
        <v>0.07707129094412332</v>
      </c>
      <c r="R30" s="28">
        <f t="shared" si="1"/>
        <v>1.343889988540473</v>
      </c>
      <c r="S30" s="28">
        <f t="shared" si="1"/>
        <v>1.5742642026009581</v>
      </c>
      <c r="T30" s="28">
        <f t="shared" si="1"/>
        <v>0.5090137857900319</v>
      </c>
      <c r="U30" s="28">
        <f t="shared" si="1"/>
        <v>0.8134805345729227</v>
      </c>
      <c r="V30" s="28">
        <f t="shared" si="1"/>
        <v>0.17574692442882248</v>
      </c>
      <c r="W30" s="28">
        <f t="shared" si="1"/>
        <v>1.8004103876618933</v>
      </c>
    </row>
    <row r="31" spans="2:23" ht="24.75" customHeight="1">
      <c r="B31" s="46" t="s">
        <v>38</v>
      </c>
      <c r="C31" s="47"/>
      <c r="D31" s="47"/>
      <c r="E31" s="47"/>
      <c r="F31" s="26" t="s">
        <v>39</v>
      </c>
      <c r="G31" s="28">
        <f>SUM(G21/G19)*100</f>
        <v>5.840898990540283</v>
      </c>
      <c r="H31" s="28">
        <f aca="true" t="shared" si="2" ref="H31:W31">SUM(H21/H19)*100</f>
        <v>5.488516932658622</v>
      </c>
      <c r="I31" s="28">
        <f t="shared" si="2"/>
        <v>1.7788461538461537</v>
      </c>
      <c r="J31" s="28">
        <f t="shared" si="2"/>
        <v>0.8558065479152154</v>
      </c>
      <c r="K31" s="28">
        <f t="shared" si="2"/>
        <v>0.48606610499027864</v>
      </c>
      <c r="L31" s="28">
        <f t="shared" si="2"/>
        <v>1.8707050139984729</v>
      </c>
      <c r="M31" s="28">
        <f t="shared" si="2"/>
        <v>5.146651909241838</v>
      </c>
      <c r="N31" s="28">
        <f t="shared" si="2"/>
        <v>7.565886881847794</v>
      </c>
      <c r="O31" s="28">
        <f t="shared" si="2"/>
        <v>3.0354609929078014</v>
      </c>
      <c r="P31" s="28">
        <f t="shared" si="2"/>
        <v>1.2232415902140672</v>
      </c>
      <c r="Q31" s="28">
        <f t="shared" si="2"/>
        <v>0.2119460500963391</v>
      </c>
      <c r="R31" s="28">
        <f t="shared" si="2"/>
        <v>2.5106781956453794</v>
      </c>
      <c r="S31" s="28">
        <f t="shared" si="2"/>
        <v>1.7453798767967144</v>
      </c>
      <c r="T31" s="28">
        <f t="shared" si="2"/>
        <v>0.4878048780487805</v>
      </c>
      <c r="U31" s="28">
        <f t="shared" si="2"/>
        <v>1.2492736780941311</v>
      </c>
      <c r="V31" s="28">
        <f t="shared" si="2"/>
        <v>0.4393673110720563</v>
      </c>
      <c r="W31" s="28">
        <f t="shared" si="2"/>
        <v>3.073494693643404</v>
      </c>
    </row>
    <row r="32" spans="2:23" ht="29.25" customHeight="1">
      <c r="B32" s="46" t="s">
        <v>40</v>
      </c>
      <c r="C32" s="47"/>
      <c r="D32" s="47"/>
      <c r="E32" s="47"/>
      <c r="F32" s="26" t="s">
        <v>41</v>
      </c>
      <c r="G32" s="28">
        <f>SUM(G22/G19)*100</f>
        <v>9.294647958859754</v>
      </c>
      <c r="H32" s="28">
        <f aca="true" t="shared" si="3" ref="H32:W32">SUM(H22/H19)*100</f>
        <v>10.250421694563384</v>
      </c>
      <c r="I32" s="28">
        <f t="shared" si="3"/>
        <v>4.831730769230769</v>
      </c>
      <c r="J32" s="28">
        <f t="shared" si="3"/>
        <v>2.2589312369389987</v>
      </c>
      <c r="K32" s="28">
        <f t="shared" si="3"/>
        <v>1.7174335709656514</v>
      </c>
      <c r="L32" s="28">
        <f t="shared" si="3"/>
        <v>2.1888521252227027</v>
      </c>
      <c r="M32" s="28">
        <f t="shared" si="3"/>
        <v>9.020475926950747</v>
      </c>
      <c r="N32" s="28">
        <f t="shared" si="3"/>
        <v>7.12170565590761</v>
      </c>
      <c r="O32" s="28">
        <f t="shared" si="3"/>
        <v>4.964539007092199</v>
      </c>
      <c r="P32" s="28">
        <f t="shared" si="3"/>
        <v>2.2086306489976217</v>
      </c>
      <c r="Q32" s="28">
        <f t="shared" si="3"/>
        <v>0.7514450867052023</v>
      </c>
      <c r="R32" s="28">
        <f t="shared" si="3"/>
        <v>4.292113761850193</v>
      </c>
      <c r="S32" s="28">
        <f t="shared" si="3"/>
        <v>3.1827515400410675</v>
      </c>
      <c r="T32" s="28">
        <f t="shared" si="3"/>
        <v>1.3149522799575823</v>
      </c>
      <c r="U32" s="28">
        <f t="shared" si="3"/>
        <v>4.997094712376525</v>
      </c>
      <c r="V32" s="28">
        <f t="shared" si="3"/>
        <v>1.845342706502636</v>
      </c>
      <c r="W32" s="28">
        <f t="shared" si="3"/>
        <v>5.063654215299076</v>
      </c>
    </row>
    <row r="33" spans="2:23" ht="29.25" customHeight="1">
      <c r="B33" s="46" t="s">
        <v>42</v>
      </c>
      <c r="C33" s="47"/>
      <c r="D33" s="47"/>
      <c r="E33" s="47"/>
      <c r="F33" s="26" t="s">
        <v>43</v>
      </c>
      <c r="G33" s="28">
        <f>SUM(G23/G19)*100</f>
        <v>6.374198463589613</v>
      </c>
      <c r="H33" s="28">
        <f aca="true" t="shared" si="4" ref="H33:W33">SUM(H23/H19)*100</f>
        <v>8.161411703646037</v>
      </c>
      <c r="I33" s="28">
        <f t="shared" si="4"/>
        <v>3.990384615384615</v>
      </c>
      <c r="J33" s="28">
        <f t="shared" si="4"/>
        <v>1.612100706537964</v>
      </c>
      <c r="K33" s="28">
        <f t="shared" si="4"/>
        <v>1.52300712896954</v>
      </c>
      <c r="L33" s="28">
        <f t="shared" si="4"/>
        <v>1.9852379740391957</v>
      </c>
      <c r="M33" s="28">
        <f t="shared" si="4"/>
        <v>5.644714997232983</v>
      </c>
      <c r="N33" s="28">
        <f t="shared" si="4"/>
        <v>6.603494225644063</v>
      </c>
      <c r="O33" s="28">
        <f t="shared" si="4"/>
        <v>3.943262411347518</v>
      </c>
      <c r="P33" s="28">
        <f t="shared" si="4"/>
        <v>2.038735983690112</v>
      </c>
      <c r="Q33" s="28">
        <f t="shared" si="4"/>
        <v>0.7321772639691715</v>
      </c>
      <c r="R33" s="28">
        <f t="shared" si="4"/>
        <v>2.937806021460569</v>
      </c>
      <c r="S33" s="28">
        <f t="shared" si="4"/>
        <v>3.3196440793976727</v>
      </c>
      <c r="T33" s="28">
        <f t="shared" si="4"/>
        <v>0.8695652173913043</v>
      </c>
      <c r="U33" s="28">
        <f t="shared" si="4"/>
        <v>2.149912841371296</v>
      </c>
      <c r="V33" s="28">
        <f t="shared" si="4"/>
        <v>0.7029876977152899</v>
      </c>
      <c r="W33" s="28">
        <f t="shared" si="4"/>
        <v>3.807117798910046</v>
      </c>
    </row>
    <row r="34" spans="2:23" ht="29.25" customHeight="1">
      <c r="B34" s="46" t="s">
        <v>44</v>
      </c>
      <c r="C34" s="47"/>
      <c r="D34" s="47"/>
      <c r="E34" s="47"/>
      <c r="F34" s="26" t="s">
        <v>45</v>
      </c>
      <c r="G34" s="28">
        <f>SUM(G24/G19)*100</f>
        <v>14.138784839057838</v>
      </c>
      <c r="H34" s="28">
        <f aca="true" t="shared" si="5" ref="H34:W34">SUM(H24/H19)*100</f>
        <v>19.359024263656416</v>
      </c>
      <c r="I34" s="28">
        <f t="shared" si="5"/>
        <v>11.322115384615385</v>
      </c>
      <c r="J34" s="28">
        <f t="shared" si="5"/>
        <v>6.060304507911235</v>
      </c>
      <c r="K34" s="28">
        <f t="shared" si="5"/>
        <v>5.832793259883344</v>
      </c>
      <c r="L34" s="28">
        <f t="shared" si="5"/>
        <v>7.851870705013998</v>
      </c>
      <c r="M34" s="28">
        <f t="shared" si="5"/>
        <v>11.898173768677365</v>
      </c>
      <c r="N34" s="28">
        <f t="shared" si="5"/>
        <v>13.355048859934854</v>
      </c>
      <c r="O34" s="28">
        <f t="shared" si="5"/>
        <v>7.546099290780142</v>
      </c>
      <c r="P34" s="28">
        <f t="shared" si="5"/>
        <v>5.572545022086307</v>
      </c>
      <c r="Q34" s="28">
        <f t="shared" si="5"/>
        <v>2.7938342967244703</v>
      </c>
      <c r="R34" s="28">
        <f t="shared" si="5"/>
        <v>11.35534951557454</v>
      </c>
      <c r="S34" s="28">
        <f t="shared" si="5"/>
        <v>7.939767282683094</v>
      </c>
      <c r="T34" s="28">
        <f t="shared" si="5"/>
        <v>10.031813361611878</v>
      </c>
      <c r="U34" s="28">
        <f t="shared" si="5"/>
        <v>15.078442765833818</v>
      </c>
      <c r="V34" s="28">
        <f t="shared" si="5"/>
        <v>12.82952548330404</v>
      </c>
      <c r="W34" s="28">
        <f t="shared" si="5"/>
        <v>10.753921849833418</v>
      </c>
    </row>
    <row r="35" spans="2:23" ht="29.25" customHeight="1">
      <c r="B35" s="46" t="s">
        <v>46</v>
      </c>
      <c r="C35" s="47"/>
      <c r="D35" s="47"/>
      <c r="E35" s="47"/>
      <c r="F35" s="26" t="s">
        <v>47</v>
      </c>
      <c r="G35" s="28">
        <f>SUM(G25/G19)*100</f>
        <v>3.3013776903053773</v>
      </c>
      <c r="H35" s="28">
        <f aca="true" t="shared" si="6" ref="H35:W35">SUM(H25/H19)*100</f>
        <v>1.3104969508239261</v>
      </c>
      <c r="I35" s="28">
        <f t="shared" si="6"/>
        <v>5.480769230769231</v>
      </c>
      <c r="J35" s="28">
        <f t="shared" si="6"/>
        <v>2.6569807941088666</v>
      </c>
      <c r="K35" s="28">
        <f t="shared" si="6"/>
        <v>4.374594944912508</v>
      </c>
      <c r="L35" s="28">
        <f t="shared" si="6"/>
        <v>15.309238992109952</v>
      </c>
      <c r="M35" s="28">
        <f t="shared" si="6"/>
        <v>6.696181516325401</v>
      </c>
      <c r="N35" s="28">
        <f t="shared" si="6"/>
        <v>5.937222386733787</v>
      </c>
      <c r="O35" s="28">
        <f t="shared" si="6"/>
        <v>14.26950354609929</v>
      </c>
      <c r="P35" s="28">
        <f t="shared" si="6"/>
        <v>7.135575942915392</v>
      </c>
      <c r="Q35" s="28">
        <f t="shared" si="6"/>
        <v>2.7938342967244703</v>
      </c>
      <c r="R35" s="28">
        <f t="shared" si="6"/>
        <v>7.813313886863214</v>
      </c>
      <c r="S35" s="28">
        <f t="shared" si="6"/>
        <v>23.613963039014372</v>
      </c>
      <c r="T35" s="28">
        <f t="shared" si="6"/>
        <v>37.70943796394486</v>
      </c>
      <c r="U35" s="28">
        <f t="shared" si="6"/>
        <v>4.474142940151075</v>
      </c>
      <c r="V35" s="28">
        <f t="shared" si="6"/>
        <v>4.745166959578207</v>
      </c>
      <c r="W35" s="28">
        <f t="shared" si="6"/>
        <v>8.00917856276063</v>
      </c>
    </row>
    <row r="36" spans="2:23" ht="29.25" customHeight="1">
      <c r="B36" s="46" t="s">
        <v>48</v>
      </c>
      <c r="C36" s="47"/>
      <c r="D36" s="47"/>
      <c r="E36" s="47"/>
      <c r="F36" s="26" t="s">
        <v>49</v>
      </c>
      <c r="G36" s="28">
        <f>SUM(G26/G19)*100</f>
        <v>30.855183797854103</v>
      </c>
      <c r="H36" s="28">
        <f aca="true" t="shared" si="7" ref="H36:W36">SUM(H26/H19)*100</f>
        <v>29.95977682626184</v>
      </c>
      <c r="I36" s="28">
        <f t="shared" si="7"/>
        <v>32.35576923076923</v>
      </c>
      <c r="J36" s="28">
        <f t="shared" si="7"/>
        <v>13.095830430888647</v>
      </c>
      <c r="K36" s="28">
        <f t="shared" si="7"/>
        <v>47.14841218405703</v>
      </c>
      <c r="L36" s="28">
        <f t="shared" si="7"/>
        <v>17.854415881903794</v>
      </c>
      <c r="M36" s="28">
        <f t="shared" si="7"/>
        <v>19.53514111787493</v>
      </c>
      <c r="N36" s="28">
        <f t="shared" si="7"/>
        <v>24.666864080544862</v>
      </c>
      <c r="O36" s="28">
        <f t="shared" si="7"/>
        <v>23.23404255319149</v>
      </c>
      <c r="P36" s="28">
        <f t="shared" si="7"/>
        <v>24.872579001019368</v>
      </c>
      <c r="Q36" s="28">
        <f t="shared" si="7"/>
        <v>9.09441233140655</v>
      </c>
      <c r="R36" s="28">
        <f t="shared" si="7"/>
        <v>34.9619752057506</v>
      </c>
      <c r="S36" s="28">
        <f t="shared" si="7"/>
        <v>18.30937713894593</v>
      </c>
      <c r="T36" s="28">
        <f t="shared" si="7"/>
        <v>11.728525980911982</v>
      </c>
      <c r="U36" s="28">
        <f t="shared" si="7"/>
        <v>37.47821034282394</v>
      </c>
      <c r="V36" s="28">
        <f t="shared" si="7"/>
        <v>41.388400702987695</v>
      </c>
      <c r="W36" s="28">
        <f t="shared" si="7"/>
        <v>25.3028263795424</v>
      </c>
    </row>
    <row r="37" spans="2:23" s="11" customFormat="1" ht="29.25" customHeight="1">
      <c r="B37" s="46" t="s">
        <v>50</v>
      </c>
      <c r="C37" s="47"/>
      <c r="D37" s="47"/>
      <c r="E37" s="47"/>
      <c r="F37" s="26" t="s">
        <v>51</v>
      </c>
      <c r="G37" s="28">
        <f>SUM(G27/G19)*100</f>
        <v>4.526696717668719</v>
      </c>
      <c r="H37" s="28">
        <f aca="true" t="shared" si="8" ref="H37:W37">SUM(H27/H19)*100</f>
        <v>5.2938886726352665</v>
      </c>
      <c r="I37" s="28">
        <f t="shared" si="8"/>
        <v>5.552884615384615</v>
      </c>
      <c r="J37" s="28">
        <f t="shared" si="8"/>
        <v>7.662453975519952</v>
      </c>
      <c r="K37" s="28">
        <f t="shared" si="8"/>
        <v>15.165262475696695</v>
      </c>
      <c r="L37" s="28">
        <f t="shared" si="8"/>
        <v>9.722575719012472</v>
      </c>
      <c r="M37" s="28">
        <f t="shared" si="8"/>
        <v>6.640841173215274</v>
      </c>
      <c r="N37" s="28">
        <f t="shared" si="8"/>
        <v>8.113710393840687</v>
      </c>
      <c r="O37" s="28">
        <f t="shared" si="8"/>
        <v>9.560283687943262</v>
      </c>
      <c r="P37" s="28">
        <f t="shared" si="8"/>
        <v>5.776418620455318</v>
      </c>
      <c r="Q37" s="28">
        <f t="shared" si="8"/>
        <v>3.1791907514450863</v>
      </c>
      <c r="R37" s="28">
        <f t="shared" si="8"/>
        <v>5.104698406083967</v>
      </c>
      <c r="S37" s="28">
        <f t="shared" si="8"/>
        <v>6.125941136208077</v>
      </c>
      <c r="T37" s="28">
        <f t="shared" si="8"/>
        <v>3.775185577942736</v>
      </c>
      <c r="U37" s="28">
        <f t="shared" si="8"/>
        <v>3.3120278907611858</v>
      </c>
      <c r="V37" s="28">
        <f t="shared" si="8"/>
        <v>3.7785588752196833</v>
      </c>
      <c r="W37" s="28">
        <f t="shared" si="8"/>
        <v>6.285991659863645</v>
      </c>
    </row>
    <row r="38" spans="2:23" s="11" customFormat="1" ht="26.25" customHeight="1">
      <c r="B38" s="46" t="s">
        <v>52</v>
      </c>
      <c r="C38" s="47"/>
      <c r="D38" s="47"/>
      <c r="E38" s="47"/>
      <c r="F38" s="26" t="s">
        <v>53</v>
      </c>
      <c r="G38" s="28">
        <f>SUM(G28/G19)*100</f>
        <v>22.893784521617675</v>
      </c>
      <c r="H38" s="28">
        <f aca="true" t="shared" si="9" ref="H38:W38">SUM(H28/H19)*100</f>
        <v>16.958609056701697</v>
      </c>
      <c r="I38" s="28">
        <f t="shared" si="9"/>
        <v>34.0625</v>
      </c>
      <c r="J38" s="28">
        <f t="shared" si="9"/>
        <v>64.94178525226391</v>
      </c>
      <c r="K38" s="28">
        <f t="shared" si="9"/>
        <v>23.169151004536616</v>
      </c>
      <c r="L38" s="28">
        <f t="shared" si="9"/>
        <v>42.377195215067445</v>
      </c>
      <c r="M38" s="28">
        <f t="shared" si="9"/>
        <v>33.70226895406751</v>
      </c>
      <c r="N38" s="28">
        <f t="shared" si="9"/>
        <v>23.112229789754217</v>
      </c>
      <c r="O38" s="28">
        <f t="shared" si="9"/>
        <v>32.141843971631204</v>
      </c>
      <c r="P38" s="28">
        <f t="shared" si="9"/>
        <v>50.254841997961265</v>
      </c>
      <c r="Q38" s="28">
        <f t="shared" si="9"/>
        <v>80.34682080924856</v>
      </c>
      <c r="R38" s="28">
        <f t="shared" si="9"/>
        <v>30.076049588498805</v>
      </c>
      <c r="S38" s="28">
        <f t="shared" si="9"/>
        <v>34.496919917864474</v>
      </c>
      <c r="T38" s="28">
        <f t="shared" si="9"/>
        <v>33.91304347826087</v>
      </c>
      <c r="U38" s="28">
        <f t="shared" si="9"/>
        <v>30.53457292271935</v>
      </c>
      <c r="V38" s="28">
        <f t="shared" si="9"/>
        <v>34.09490333919156</v>
      </c>
      <c r="W38" s="28">
        <f t="shared" si="9"/>
        <v>36.16927387860468</v>
      </c>
    </row>
    <row r="39" spans="2:23" s="11" customFormat="1" ht="23.25" customHeight="1">
      <c r="B39" s="46" t="s">
        <v>54</v>
      </c>
      <c r="C39" s="47"/>
      <c r="D39" s="47"/>
      <c r="E39" s="47"/>
      <c r="F39" s="26" t="s">
        <v>55</v>
      </c>
      <c r="G39" s="28">
        <f>SUM(G29/G19)*100</f>
        <v>0.08253444225763444</v>
      </c>
      <c r="H39" s="28">
        <f aca="true" t="shared" si="10" ref="H39:W39">SUM(H29/H19)*100</f>
        <v>0.14272739068379395</v>
      </c>
      <c r="I39" s="28">
        <f t="shared" si="10"/>
        <v>0.07211538461538462</v>
      </c>
      <c r="J39" s="28">
        <f t="shared" si="10"/>
        <v>0.019902477858493382</v>
      </c>
      <c r="K39" s="28">
        <f t="shared" si="10"/>
        <v>0</v>
      </c>
      <c r="L39" s="28">
        <f t="shared" si="10"/>
        <v>0.06362942224484602</v>
      </c>
      <c r="M39" s="28">
        <f t="shared" si="10"/>
        <v>0.16602102933038185</v>
      </c>
      <c r="N39" s="28">
        <f t="shared" si="10"/>
        <v>0.14806040864672787</v>
      </c>
      <c r="O39" s="28">
        <f t="shared" si="10"/>
        <v>0</v>
      </c>
      <c r="P39" s="28">
        <f t="shared" si="10"/>
        <v>0.10193679918450561</v>
      </c>
      <c r="Q39" s="28">
        <f t="shared" si="10"/>
        <v>0.01926782273603083</v>
      </c>
      <c r="R39" s="28">
        <f t="shared" si="10"/>
        <v>0.010417751849150954</v>
      </c>
      <c r="S39" s="28">
        <f t="shared" si="10"/>
        <v>0.06844626967830253</v>
      </c>
      <c r="T39" s="28">
        <f t="shared" si="10"/>
        <v>0</v>
      </c>
      <c r="U39" s="28">
        <f t="shared" si="10"/>
        <v>0.029052876234747237</v>
      </c>
      <c r="V39" s="28">
        <f t="shared" si="10"/>
        <v>0</v>
      </c>
      <c r="W39" s="28">
        <f t="shared" si="10"/>
        <v>0.060675595172429014</v>
      </c>
    </row>
    <row r="40" ht="12.75">
      <c r="G40" s="12"/>
    </row>
    <row r="41" spans="7:23" ht="12.75"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ht="12.75">
      <c r="G42" s="12"/>
    </row>
  </sheetData>
  <mergeCells count="24">
    <mergeCell ref="B18:D18"/>
    <mergeCell ref="B19:D19"/>
    <mergeCell ref="B6:C6"/>
    <mergeCell ref="B30:E30"/>
    <mergeCell ref="B24:E24"/>
    <mergeCell ref="B25:E25"/>
    <mergeCell ref="B31:E31"/>
    <mergeCell ref="B20:E20"/>
    <mergeCell ref="B21:E21"/>
    <mergeCell ref="B17:E17"/>
    <mergeCell ref="B26:E26"/>
    <mergeCell ref="B27:E27"/>
    <mergeCell ref="B28:E28"/>
    <mergeCell ref="B29:E29"/>
    <mergeCell ref="B22:E22"/>
    <mergeCell ref="B23:E23"/>
    <mergeCell ref="B32:E32"/>
    <mergeCell ref="B33:E33"/>
    <mergeCell ref="B38:E38"/>
    <mergeCell ref="B39:E39"/>
    <mergeCell ref="B36:E36"/>
    <mergeCell ref="B37:E37"/>
    <mergeCell ref="B34:E34"/>
    <mergeCell ref="B35:E35"/>
  </mergeCells>
  <printOptions/>
  <pageMargins left="0.75" right="0.75" top="1" bottom="1" header="0" footer="0"/>
  <pageSetup fitToHeight="1" fitToWidth="1" horizontalDpi="300" verticalDpi="300" orientation="landscape" paperSize="11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gjuarez</cp:lastModifiedBy>
  <cp:lastPrinted>2007-05-15T21:41:20Z</cp:lastPrinted>
  <dcterms:created xsi:type="dcterms:W3CDTF">2006-08-07T20:43:59Z</dcterms:created>
  <dcterms:modified xsi:type="dcterms:W3CDTF">2007-08-16T17:16:23Z</dcterms:modified>
  <cp:category/>
  <cp:version/>
  <cp:contentType/>
  <cp:contentStatus/>
</cp:coreProperties>
</file>