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23-03" sheetId="1" r:id="rId1"/>
  </sheets>
  <definedNames>
    <definedName name="_xlnm.Print_Area" localSheetId="0">'Tabla 23-03'!$B$1:$V$32</definedName>
  </definedNames>
  <calcPr fullCalcOnLoad="1"/>
</workbook>
</file>

<file path=xl/sharedStrings.xml><?xml version="1.0" encoding="utf-8"?>
<sst xmlns="http://schemas.openxmlformats.org/spreadsheetml/2006/main" count="72" uniqueCount="72">
  <si>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</si>
  <si>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</si>
  <si>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</si>
  <si>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</si>
  <si>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</si>
  <si>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</si>
  <si>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</si>
  <si>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</si>
  <si>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</si>
  <si>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</si>
  <si>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</si>
  <si>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</si>
  <si>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</si>
  <si>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</si>
  <si>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</si>
  <si>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</si>
  <si>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</si>
  <si>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</si>
  <si>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</si>
  <si>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</si>
  <si>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</si>
  <si>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</si>
  <si>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</si>
  <si>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Tasa de ocupación = (población ocupada/PEA)*100</t>
  </si>
  <si>
    <t>Tasa de desocupación = (poblaicón desocupada/PEA)*100</t>
  </si>
  <si>
    <t>09a Total de población mayor de 7 años</t>
  </si>
  <si>
    <t>T_POB_MAS7</t>
  </si>
  <si>
    <t>Población Económicamente activa, desglosada por sexo y grupo etnico, población ocupada y desocupada</t>
  </si>
  <si>
    <t>23a Población Económicamente Activa</t>
  </si>
  <si>
    <t>23b Población Ocupada</t>
  </si>
  <si>
    <t>23c Población Desocupada</t>
  </si>
  <si>
    <t xml:space="preserve">23d Población Económicamente Activa Hombres </t>
  </si>
  <si>
    <t>23e Población Económicamente Activa Mujeres</t>
  </si>
  <si>
    <t>23h Tasa de Ocupación</t>
  </si>
  <si>
    <t>23i Tasa de Desocupacion</t>
  </si>
  <si>
    <t>P_DESOC</t>
  </si>
  <si>
    <r>
      <t>¨</t>
    </r>
    <r>
      <rPr>
        <b/>
        <sz val="9"/>
        <rFont val="Arial"/>
        <family val="2"/>
      </rPr>
      <t>23 - 03</t>
    </r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</si>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</sst>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180" fontId="2" fillId="3" borderId="1" xfId="0" applyNumberFormat="1" applyFont="1" applyFill="1" applyBorder="1" applyAlignment="1">
      <alignment horizontal="right"/>
    </xf>
    <xf numFmtId="186" fontId="2" fillId="3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</xdr:row>
      <xdr:rowOff>38100</xdr:rowOff>
    </xdr:from>
    <xdr:to>
      <xdr:col>12</xdr:col>
      <xdr:colOff>257175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5"/>
  <sheetViews>
    <sheetView showGridLines="0" tabSelected="1" zoomScale="85" zoomScaleNormal="85" workbookViewId="0" topLeftCell="E1">
      <selection activeCell="V29" sqref="V29"/>
    </sheetView>
  </sheetViews>
  <sheetFormatPr defaultColWidth="11.421875" defaultRowHeight="12.75"/>
  <cols>
    <col min="1" max="1" width="2.8515625" style="0" customWidth="1"/>
    <col min="2" max="2" width="19.7109375" style="0" customWidth="1"/>
    <col min="5" max="5" width="15.00390625" style="0" bestFit="1" customWidth="1"/>
    <col min="6" max="6" width="13.140625" style="0" bestFit="1" customWidth="1"/>
    <col min="7" max="7" width="11.140625" style="0" customWidth="1"/>
    <col min="8" max="8" width="10.140625" style="0" bestFit="1" customWidth="1"/>
    <col min="9" max="9" width="9.28125" style="0" bestFit="1" customWidth="1"/>
    <col min="10" max="10" width="10.8515625" style="0" customWidth="1"/>
    <col min="11" max="11" width="12.28125" style="0" customWidth="1"/>
    <col min="12" max="12" width="9.8515625" style="0" customWidth="1"/>
    <col min="14" max="14" width="9.00390625" style="0" customWidth="1"/>
    <col min="16" max="16" width="10.28125" style="0" bestFit="1" customWidth="1"/>
    <col min="17" max="17" width="8.8515625" style="0" bestFit="1" customWidth="1"/>
    <col min="18" max="18" width="10.140625" style="0" bestFit="1" customWidth="1"/>
    <col min="19" max="19" width="8.8515625" style="0" bestFit="1" customWidth="1"/>
    <col min="20" max="20" width="13.8515625" style="0" customWidth="1"/>
    <col min="21" max="21" width="13.0039062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7" t="s">
        <v>4</v>
      </c>
      <c r="C6" s="2"/>
      <c r="D6" s="18" t="s">
        <v>36</v>
      </c>
      <c r="E6" s="44"/>
      <c r="F6" s="4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27.75" customHeight="1">
      <c r="B8" s="29" t="s">
        <v>5</v>
      </c>
      <c r="C8" s="47" t="s">
        <v>27</v>
      </c>
      <c r="D8" s="47"/>
      <c r="E8" s="47"/>
      <c r="F8" s="47"/>
      <c r="G8" s="47"/>
      <c r="H8" s="48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30" t="s">
        <v>6</v>
      </c>
      <c r="C9" s="31" t="s">
        <v>15</v>
      </c>
      <c r="D9" s="32"/>
      <c r="E9" s="32"/>
      <c r="F9" s="32"/>
      <c r="G9" s="32"/>
      <c r="H9" s="33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30"/>
      <c r="C10" s="31" t="s">
        <v>16</v>
      </c>
      <c r="D10" s="32"/>
      <c r="E10" s="32"/>
      <c r="F10" s="32"/>
      <c r="G10" s="32"/>
      <c r="H10" s="33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2.75">
      <c r="B11" s="34" t="s">
        <v>7</v>
      </c>
      <c r="C11" s="35" t="s">
        <v>37</v>
      </c>
      <c r="D11" s="35"/>
      <c r="E11" s="35"/>
      <c r="F11" s="35"/>
      <c r="G11" s="35"/>
      <c r="H11" s="36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34" t="s">
        <v>8</v>
      </c>
      <c r="C12" s="45">
        <v>2002</v>
      </c>
      <c r="D12" s="45"/>
      <c r="E12" s="45"/>
      <c r="F12" s="35"/>
      <c r="G12" s="35"/>
      <c r="H12" s="36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34" t="s">
        <v>9</v>
      </c>
      <c r="C13" s="35" t="s">
        <v>10</v>
      </c>
      <c r="D13" s="35"/>
      <c r="E13" s="35"/>
      <c r="F13" s="35"/>
      <c r="G13" s="35"/>
      <c r="H13" s="36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37" t="s">
        <v>11</v>
      </c>
      <c r="C14" s="38" t="s">
        <v>14</v>
      </c>
      <c r="D14" s="38"/>
      <c r="E14" s="38"/>
      <c r="F14" s="38"/>
      <c r="G14" s="38"/>
      <c r="H14" s="39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8"/>
      <c r="O15" s="1"/>
      <c r="P15" s="1"/>
      <c r="Q15" s="9"/>
      <c r="R15" s="9"/>
      <c r="S15" s="9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  <c r="N16" s="8"/>
      <c r="O16" s="1"/>
      <c r="P16" s="1"/>
      <c r="Q16" s="9"/>
      <c r="R16" s="1"/>
      <c r="S16" s="1"/>
      <c r="T16" s="1"/>
      <c r="U16" s="1"/>
    </row>
    <row r="17" spans="2:2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9" customHeight="1">
      <c r="B18" s="10"/>
      <c r="C18" s="10"/>
      <c r="D18" s="10"/>
      <c r="E18" s="10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2" ht="24" customHeight="1">
      <c r="B19" s="46"/>
      <c r="C19" s="46"/>
      <c r="D19" s="46"/>
      <c r="E19" s="13"/>
      <c r="F19" s="20" t="s">
        <v>38</v>
      </c>
      <c r="G19" s="20" t="s">
        <v>39</v>
      </c>
      <c r="H19" s="20" t="s">
        <v>40</v>
      </c>
      <c r="I19" s="20" t="s">
        <v>41</v>
      </c>
      <c r="J19" s="20" t="s">
        <v>42</v>
      </c>
      <c r="K19" s="20" t="s">
        <v>43</v>
      </c>
      <c r="L19" s="20" t="s">
        <v>44</v>
      </c>
      <c r="M19" s="20" t="s">
        <v>45</v>
      </c>
      <c r="N19" s="20" t="s">
        <v>46</v>
      </c>
      <c r="O19" s="20" t="s">
        <v>47</v>
      </c>
      <c r="P19" s="20" t="s">
        <v>48</v>
      </c>
      <c r="Q19" s="20" t="s">
        <v>49</v>
      </c>
      <c r="R19" s="20" t="s">
        <v>50</v>
      </c>
      <c r="S19" s="20" t="s">
        <v>51</v>
      </c>
      <c r="T19" s="20" t="s">
        <v>52</v>
      </c>
      <c r="U19" s="20" t="s">
        <v>53</v>
      </c>
      <c r="V19" s="20" t="s">
        <v>54</v>
      </c>
    </row>
    <row r="20" spans="2:22" ht="12.75">
      <c r="B20" s="49" t="s">
        <v>12</v>
      </c>
      <c r="C20" s="49"/>
      <c r="D20" s="49"/>
      <c r="E20" s="19" t="s">
        <v>13</v>
      </c>
      <c r="F20" s="21" t="s">
        <v>55</v>
      </c>
      <c r="G20" s="21" t="s">
        <v>56</v>
      </c>
      <c r="H20" s="21" t="s">
        <v>57</v>
      </c>
      <c r="I20" s="21" t="s">
        <v>58</v>
      </c>
      <c r="J20" s="21" t="s">
        <v>59</v>
      </c>
      <c r="K20" s="21" t="s">
        <v>60</v>
      </c>
      <c r="L20" s="21" t="s">
        <v>61</v>
      </c>
      <c r="M20" s="21" t="s">
        <v>62</v>
      </c>
      <c r="N20" s="21" t="s">
        <v>63</v>
      </c>
      <c r="O20" s="21" t="s">
        <v>64</v>
      </c>
      <c r="P20" s="21" t="s">
        <v>65</v>
      </c>
      <c r="Q20" s="21" t="s">
        <v>66</v>
      </c>
      <c r="R20" s="21" t="s">
        <v>67</v>
      </c>
      <c r="S20" s="21" t="s">
        <v>68</v>
      </c>
      <c r="T20" s="21" t="s">
        <v>69</v>
      </c>
      <c r="U20" s="21" t="s">
        <v>70</v>
      </c>
      <c r="V20" s="21" t="s">
        <v>71</v>
      </c>
    </row>
    <row r="21" spans="2:5" ht="12.75">
      <c r="B21" s="1"/>
      <c r="C21" s="1"/>
      <c r="D21" s="1"/>
      <c r="E21" s="1"/>
    </row>
    <row r="22" spans="2:23" ht="15" customHeight="1">
      <c r="B22" s="22" t="s">
        <v>25</v>
      </c>
      <c r="C22" s="23"/>
      <c r="D22" s="23"/>
      <c r="E22" s="24" t="s">
        <v>26</v>
      </c>
      <c r="F22" s="25">
        <v>34438</v>
      </c>
      <c r="G22" s="25">
        <v>15433</v>
      </c>
      <c r="H22" s="25">
        <v>9450</v>
      </c>
      <c r="I22" s="25">
        <v>22385</v>
      </c>
      <c r="J22" s="25">
        <v>6321</v>
      </c>
      <c r="K22" s="25">
        <v>17638</v>
      </c>
      <c r="L22" s="25">
        <v>4258</v>
      </c>
      <c r="M22" s="25">
        <v>15005</v>
      </c>
      <c r="N22" s="25">
        <v>8081</v>
      </c>
      <c r="O22" s="25">
        <v>6670</v>
      </c>
      <c r="P22" s="25">
        <v>11237</v>
      </c>
      <c r="Q22" s="25">
        <v>20758</v>
      </c>
      <c r="R22" s="25">
        <v>7222</v>
      </c>
      <c r="S22" s="25">
        <v>12500</v>
      </c>
      <c r="T22" s="25">
        <v>7050</v>
      </c>
      <c r="U22" s="25">
        <v>2388</v>
      </c>
      <c r="V22" s="25">
        <f aca="true" t="shared" si="0" ref="V22:V27">SUM(F22:U22)</f>
        <v>200834</v>
      </c>
      <c r="W22" s="15"/>
    </row>
    <row r="23" spans="2:22" ht="15.75" customHeight="1">
      <c r="B23" s="42" t="s">
        <v>28</v>
      </c>
      <c r="C23" s="43"/>
      <c r="D23" s="43"/>
      <c r="E23" s="26" t="s">
        <v>17</v>
      </c>
      <c r="F23" s="27">
        <f>F26+F27</f>
        <v>15890</v>
      </c>
      <c r="G23" s="27">
        <f>G26+G27</f>
        <v>7782</v>
      </c>
      <c r="H23" s="27">
        <f aca="true" t="shared" si="1" ref="H23:T23">H26+H27</f>
        <v>4183</v>
      </c>
      <c r="I23" s="27">
        <f t="shared" si="1"/>
        <v>10069</v>
      </c>
      <c r="J23" s="27">
        <f t="shared" si="1"/>
        <v>3093</v>
      </c>
      <c r="K23" s="27">
        <f t="shared" si="1"/>
        <v>7884</v>
      </c>
      <c r="L23" s="27">
        <f t="shared" si="1"/>
        <v>1811</v>
      </c>
      <c r="M23" s="27">
        <f t="shared" si="1"/>
        <v>6813</v>
      </c>
      <c r="N23" s="27">
        <f t="shared" si="1"/>
        <v>3552</v>
      </c>
      <c r="O23" s="27">
        <f t="shared" si="1"/>
        <v>2943</v>
      </c>
      <c r="P23" s="27">
        <f t="shared" si="1"/>
        <v>5192</v>
      </c>
      <c r="Q23" s="27">
        <f t="shared" si="1"/>
        <v>9656</v>
      </c>
      <c r="R23" s="27">
        <f t="shared" si="1"/>
        <v>2941</v>
      </c>
      <c r="S23" s="27">
        <f t="shared" si="1"/>
        <v>4746</v>
      </c>
      <c r="T23" s="27">
        <f t="shared" si="1"/>
        <v>3455</v>
      </c>
      <c r="U23" s="27">
        <f>U26+U27</f>
        <v>1139</v>
      </c>
      <c r="V23" s="27">
        <f t="shared" si="0"/>
        <v>91149</v>
      </c>
    </row>
    <row r="24" spans="2:23" ht="15.75" customHeight="1">
      <c r="B24" s="42" t="s">
        <v>29</v>
      </c>
      <c r="C24" s="43"/>
      <c r="D24" s="43"/>
      <c r="E24" s="26" t="s">
        <v>18</v>
      </c>
      <c r="F24" s="27">
        <v>15751</v>
      </c>
      <c r="G24" s="27">
        <v>7707</v>
      </c>
      <c r="H24" s="27">
        <v>4160</v>
      </c>
      <c r="I24" s="27">
        <v>10049</v>
      </c>
      <c r="J24" s="27">
        <v>3086</v>
      </c>
      <c r="K24" s="27">
        <v>7858</v>
      </c>
      <c r="L24" s="27">
        <v>1807</v>
      </c>
      <c r="M24" s="27">
        <v>6754</v>
      </c>
      <c r="N24" s="27">
        <v>3525</v>
      </c>
      <c r="O24" s="27">
        <v>2943</v>
      </c>
      <c r="P24" s="27">
        <v>5190</v>
      </c>
      <c r="Q24" s="27">
        <v>9599</v>
      </c>
      <c r="R24" s="27">
        <v>2922</v>
      </c>
      <c r="S24" s="27">
        <v>4715</v>
      </c>
      <c r="T24" s="27">
        <v>3442</v>
      </c>
      <c r="U24" s="27">
        <v>1138</v>
      </c>
      <c r="V24" s="27">
        <f t="shared" si="0"/>
        <v>90646</v>
      </c>
      <c r="W24" s="15"/>
    </row>
    <row r="25" spans="2:22" ht="15.75" customHeight="1">
      <c r="B25" s="42" t="s">
        <v>30</v>
      </c>
      <c r="C25" s="43"/>
      <c r="D25" s="43"/>
      <c r="E25" s="26" t="s">
        <v>19</v>
      </c>
      <c r="F25" s="27">
        <v>139</v>
      </c>
      <c r="G25" s="27">
        <v>75</v>
      </c>
      <c r="H25" s="27">
        <v>23</v>
      </c>
      <c r="I25" s="27">
        <v>20</v>
      </c>
      <c r="J25" s="27">
        <v>7</v>
      </c>
      <c r="K25" s="27">
        <v>26</v>
      </c>
      <c r="L25" s="27">
        <v>4</v>
      </c>
      <c r="M25" s="27">
        <v>59</v>
      </c>
      <c r="N25" s="27">
        <v>27</v>
      </c>
      <c r="O25" s="27">
        <v>0</v>
      </c>
      <c r="P25" s="27">
        <v>2</v>
      </c>
      <c r="Q25" s="27">
        <v>57</v>
      </c>
      <c r="R25" s="27">
        <v>19</v>
      </c>
      <c r="S25" s="27">
        <v>31</v>
      </c>
      <c r="T25" s="27">
        <v>13</v>
      </c>
      <c r="U25" s="27">
        <v>1</v>
      </c>
      <c r="V25" s="27">
        <f t="shared" si="0"/>
        <v>503</v>
      </c>
    </row>
    <row r="26" spans="2:22" ht="15.75" customHeight="1">
      <c r="B26" s="42" t="s">
        <v>31</v>
      </c>
      <c r="C26" s="43"/>
      <c r="D26" s="43"/>
      <c r="E26" s="26" t="s">
        <v>20</v>
      </c>
      <c r="F26" s="27">
        <v>10278</v>
      </c>
      <c r="G26" s="27">
        <v>4744</v>
      </c>
      <c r="H26" s="27">
        <v>2952</v>
      </c>
      <c r="I26" s="27">
        <v>7631</v>
      </c>
      <c r="J26" s="27">
        <v>2008</v>
      </c>
      <c r="K26" s="27">
        <v>5593</v>
      </c>
      <c r="L26" s="27">
        <v>1243</v>
      </c>
      <c r="M26" s="27">
        <v>4567</v>
      </c>
      <c r="N26" s="27">
        <v>2508</v>
      </c>
      <c r="O26" s="27">
        <v>2287</v>
      </c>
      <c r="P26" s="27">
        <v>4318</v>
      </c>
      <c r="Q26" s="27">
        <v>7004</v>
      </c>
      <c r="R26" s="27">
        <v>2209</v>
      </c>
      <c r="S26" s="27">
        <v>3755</v>
      </c>
      <c r="T26" s="27">
        <v>2212</v>
      </c>
      <c r="U26" s="27">
        <v>783</v>
      </c>
      <c r="V26" s="27">
        <f t="shared" si="0"/>
        <v>64092</v>
      </c>
    </row>
    <row r="27" spans="2:22" ht="15.75" customHeight="1">
      <c r="B27" s="42" t="s">
        <v>32</v>
      </c>
      <c r="C27" s="43"/>
      <c r="D27" s="43"/>
      <c r="E27" s="26" t="s">
        <v>21</v>
      </c>
      <c r="F27" s="27">
        <v>5612</v>
      </c>
      <c r="G27" s="27">
        <v>3038</v>
      </c>
      <c r="H27" s="27">
        <v>1231</v>
      </c>
      <c r="I27" s="27">
        <v>2438</v>
      </c>
      <c r="J27" s="27">
        <v>1085</v>
      </c>
      <c r="K27" s="27">
        <v>2291</v>
      </c>
      <c r="L27" s="27">
        <v>568</v>
      </c>
      <c r="M27" s="27">
        <v>2246</v>
      </c>
      <c r="N27" s="27">
        <v>1044</v>
      </c>
      <c r="O27" s="27">
        <v>656</v>
      </c>
      <c r="P27" s="27">
        <v>874</v>
      </c>
      <c r="Q27" s="27">
        <v>2652</v>
      </c>
      <c r="R27" s="27">
        <v>732</v>
      </c>
      <c r="S27" s="27">
        <v>991</v>
      </c>
      <c r="T27" s="27">
        <v>1243</v>
      </c>
      <c r="U27" s="27">
        <v>356</v>
      </c>
      <c r="V27" s="27">
        <f t="shared" si="0"/>
        <v>27057</v>
      </c>
    </row>
    <row r="28" spans="2:22" ht="27.75" customHeight="1">
      <c r="B28" s="42" t="s">
        <v>33</v>
      </c>
      <c r="C28" s="43"/>
      <c r="D28" s="43"/>
      <c r="E28" s="26" t="s">
        <v>22</v>
      </c>
      <c r="F28" s="28">
        <f>(F24/F23)*100</f>
        <v>99.12523599748269</v>
      </c>
      <c r="G28" s="28">
        <f aca="true" t="shared" si="2" ref="G28:V28">(G24/G23)*100</f>
        <v>99.03623747108713</v>
      </c>
      <c r="H28" s="28">
        <f t="shared" si="2"/>
        <v>99.4501553908678</v>
      </c>
      <c r="I28" s="28">
        <f t="shared" si="2"/>
        <v>99.80137054325156</v>
      </c>
      <c r="J28" s="28">
        <f t="shared" si="2"/>
        <v>99.77368250889104</v>
      </c>
      <c r="K28" s="28">
        <f t="shared" si="2"/>
        <v>99.67021816336884</v>
      </c>
      <c r="L28" s="28">
        <f t="shared" si="2"/>
        <v>99.77912755383765</v>
      </c>
      <c r="M28" s="28">
        <f t="shared" si="2"/>
        <v>99.13400851313665</v>
      </c>
      <c r="N28" s="28">
        <f t="shared" si="2"/>
        <v>99.23986486486487</v>
      </c>
      <c r="O28" s="28">
        <f t="shared" si="2"/>
        <v>100</v>
      </c>
      <c r="P28" s="28">
        <f t="shared" si="2"/>
        <v>99.96147919876734</v>
      </c>
      <c r="Q28" s="28">
        <f t="shared" si="2"/>
        <v>99.40969345484673</v>
      </c>
      <c r="R28" s="28">
        <f t="shared" si="2"/>
        <v>99.35396123767426</v>
      </c>
      <c r="S28" s="28">
        <f t="shared" si="2"/>
        <v>99.34681837336704</v>
      </c>
      <c r="T28" s="28">
        <f t="shared" si="2"/>
        <v>99.62373371924747</v>
      </c>
      <c r="U28" s="28">
        <f t="shared" si="2"/>
        <v>99.91220368744513</v>
      </c>
      <c r="V28" s="28">
        <f t="shared" si="2"/>
        <v>99.44815631548344</v>
      </c>
    </row>
    <row r="29" spans="2:22" ht="27.75" customHeight="1">
      <c r="B29" s="42" t="s">
        <v>34</v>
      </c>
      <c r="C29" s="43"/>
      <c r="D29" s="43"/>
      <c r="E29" s="26" t="s">
        <v>35</v>
      </c>
      <c r="F29" s="28">
        <f>F25/F23*100</f>
        <v>0.8747640025173065</v>
      </c>
      <c r="G29" s="28">
        <f aca="true" t="shared" si="3" ref="G29:V29">G25/G23*100</f>
        <v>0.963762528912876</v>
      </c>
      <c r="H29" s="28">
        <f t="shared" si="3"/>
        <v>0.5498446091322018</v>
      </c>
      <c r="I29" s="28">
        <f t="shared" si="3"/>
        <v>0.19862945674843582</v>
      </c>
      <c r="J29" s="28">
        <f t="shared" si="3"/>
        <v>0.22631749110895572</v>
      </c>
      <c r="K29" s="28">
        <f t="shared" si="3"/>
        <v>0.3297818366311517</v>
      </c>
      <c r="L29" s="28">
        <f t="shared" si="3"/>
        <v>0.22087244616234128</v>
      </c>
      <c r="M29" s="28">
        <f t="shared" si="3"/>
        <v>0.8659914868633495</v>
      </c>
      <c r="N29" s="28">
        <f t="shared" si="3"/>
        <v>0.7601351351351352</v>
      </c>
      <c r="O29" s="28">
        <f t="shared" si="3"/>
        <v>0</v>
      </c>
      <c r="P29" s="28">
        <f t="shared" si="3"/>
        <v>0.038520801232665644</v>
      </c>
      <c r="Q29" s="28">
        <f t="shared" si="3"/>
        <v>0.5903065451532726</v>
      </c>
      <c r="R29" s="28">
        <f t="shared" si="3"/>
        <v>0.6460387623257395</v>
      </c>
      <c r="S29" s="28">
        <f t="shared" si="3"/>
        <v>0.6531816266329541</v>
      </c>
      <c r="T29" s="28">
        <f t="shared" si="3"/>
        <v>0.37626628075253254</v>
      </c>
      <c r="U29" s="28">
        <f t="shared" si="3"/>
        <v>0.08779631255487269</v>
      </c>
      <c r="V29" s="28">
        <f t="shared" si="3"/>
        <v>0.5518436845165609</v>
      </c>
    </row>
    <row r="30" s="14" customFormat="1" ht="12.75" customHeight="1"/>
    <row r="31" spans="2:21" s="16" customFormat="1" ht="11.25">
      <c r="B31" s="40" t="s">
        <v>23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2:21" s="16" customFormat="1" ht="11.25">
      <c r="B32" s="40" t="s">
        <v>24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2:21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2:21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2:21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</sheetData>
  <mergeCells count="17">
    <mergeCell ref="B25:D25"/>
    <mergeCell ref="B26:D26"/>
    <mergeCell ref="B20:D20"/>
    <mergeCell ref="B23:D23"/>
    <mergeCell ref="B24:D24"/>
    <mergeCell ref="E6:F6"/>
    <mergeCell ref="C12:E12"/>
    <mergeCell ref="B19:D19"/>
    <mergeCell ref="C8:H8"/>
    <mergeCell ref="B27:D27"/>
    <mergeCell ref="B28:D28"/>
    <mergeCell ref="B31:U31"/>
    <mergeCell ref="B29:D29"/>
    <mergeCell ref="B32:U32"/>
    <mergeCell ref="B33:U33"/>
    <mergeCell ref="B34:U34"/>
    <mergeCell ref="B35:U35"/>
  </mergeCells>
  <printOptions/>
  <pageMargins left="0.75" right="0.75" top="1" bottom="1" header="0" footer="0"/>
  <pageSetup horizontalDpi="300" verticalDpi="300" orientation="landscape" paperSize="12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2007-08-16T18:42:04Z</cp:lastPrinted>
  <dcterms:created xsi:type="dcterms:W3CDTF">2006-08-04T15:03:32Z</dcterms:created>
  <dcterms:modified xsi:type="dcterms:W3CDTF">2007-08-16T18:42:11Z</dcterms:modified>
  <cp:category/>
  <cp:version/>
  <cp:contentType/>
  <cp:contentStatus/>
</cp:coreProperties>
</file>