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09-03" sheetId="1" r:id="rId1"/>
  </sheets>
  <definedNames>
    <definedName name="_xlnm.Print_Area" localSheetId="0">'Tabla 09-03'!$B$1:$W$30</definedName>
  </definedNames>
  <calcPr fullCalcOnLoad="1"/>
</workbook>
</file>

<file path=xl/sharedStrings.xml><?xml version="1.0" encoding="utf-8"?>
<sst xmlns="http://schemas.openxmlformats.org/spreadsheetml/2006/main" count="70" uniqueCount="70">
  <si>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</si>
  <si>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</si>
  <si>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</si>
  <si>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</si>
  <si>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</si>
  <si>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</si>
  <si>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</si>
  <si>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</si>
  <si>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</si>
  <si>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</si>
  <si>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</si>
  <si>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</si>
  <si>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</si>
  <si>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Código de campo</t>
  </si>
  <si>
    <t>Instituto Nacional de Estadística, XI Censo de Población y VI de Habitación</t>
  </si>
  <si>
    <t>Población mayor de7 años alfabetizada y no alfabetizada por sexo, grupo etnico</t>
  </si>
  <si>
    <t>09a Total de población mayor de 7 años</t>
  </si>
  <si>
    <t>T_POB_MAS7</t>
  </si>
  <si>
    <t>T_POB_ANA</t>
  </si>
  <si>
    <t>T_POB_ALF</t>
  </si>
  <si>
    <t>09d Población de Hombres mayores de 7 años alfabetizada</t>
  </si>
  <si>
    <t>T_POB_ALH</t>
  </si>
  <si>
    <t>09c Población mayor de 7 años alfabeta</t>
  </si>
  <si>
    <t>09b Población mayor de 7 años no alfabeta</t>
  </si>
  <si>
    <t>09e Población de Mujeres mayor de 7 años alfabetizada</t>
  </si>
  <si>
    <t>T_POB_ALM</t>
  </si>
  <si>
    <t>P_ANALF</t>
  </si>
  <si>
    <t>P_ALFA_M</t>
  </si>
  <si>
    <t>Tasa analfabetismo = (población no alfabetizada/Población mayor de 7 años) *100</t>
  </si>
  <si>
    <t>09j Tasa Porcentual de Analfabetismo</t>
  </si>
  <si>
    <t>09k Tasa porcentual de Población Hombres Alfabetas</t>
  </si>
  <si>
    <t>09l Tasa porcentual Población Mujeres Alfabetas</t>
  </si>
  <si>
    <t>Tasa de analfabetismo, tasa de alfabetismo hombre / mujer</t>
  </si>
  <si>
    <t>P_ALFA_H</t>
  </si>
  <si>
    <r>
      <t>¨</t>
    </r>
    <r>
      <rPr>
        <b/>
        <sz val="9"/>
        <rFont val="Arial"/>
        <family val="2"/>
      </rPr>
      <t>09 - 03</t>
    </r>
  </si>
  <si>
    <t>Municipios del Departamento de Sacatepéquez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</si>
  <si>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</si>
  <si>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</si>
  <si>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</si>
  <si>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</si>
  <si>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</si>
  <si>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</si>
  <si>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</si>
  <si>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</si>
  <si>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</si>
  <si>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</si>
  <si>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</si>
  <si>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</si>
  <si>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</si>
  <si>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</si>
  <si>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</si>
  <si>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</si>
  <si>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Departamento de Sacatepéquez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</si>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</sst>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#,##0.0;[Red]#,##0.0"/>
    <numFmt numFmtId="186" formatCode="#,##0.00;[Red]#,##0.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right"/>
    </xf>
    <xf numFmtId="186" fontId="2" fillId="3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76200</xdr:colOff>
      <xdr:row>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0"/>
  <sheetViews>
    <sheetView showGridLines="0" tabSelected="1" workbookViewId="0" topLeftCell="A1">
      <selection activeCell="T27" sqref="T27"/>
    </sheetView>
  </sheetViews>
  <sheetFormatPr defaultColWidth="11.421875" defaultRowHeight="12.75"/>
  <cols>
    <col min="1" max="1" width="2.8515625" style="0" customWidth="1"/>
    <col min="6" max="6" width="15.00390625" style="0" bestFit="1" customWidth="1"/>
    <col min="7" max="7" width="13.140625" style="0" bestFit="1" customWidth="1"/>
    <col min="8" max="8" width="12.421875" style="0" customWidth="1"/>
    <col min="9" max="9" width="13.8515625" style="0" customWidth="1"/>
    <col min="10" max="10" width="9.28125" style="0" bestFit="1" customWidth="1"/>
    <col min="11" max="11" width="10.28125" style="0" customWidth="1"/>
    <col min="12" max="12" width="13.28125" style="0" customWidth="1"/>
    <col min="13" max="13" width="12.140625" style="0" customWidth="1"/>
    <col min="14" max="14" width="13.28125" style="0" customWidth="1"/>
    <col min="15" max="15" width="13.00390625" style="0" customWidth="1"/>
    <col min="16" max="16" width="13.8515625" style="0" customWidth="1"/>
    <col min="17" max="17" width="13.00390625" style="0" customWidth="1"/>
    <col min="18" max="18" width="8.8515625" style="0" bestFit="1" customWidth="1"/>
    <col min="19" max="19" width="10.57421875" style="0" customWidth="1"/>
    <col min="20" max="20" width="8.8515625" style="0" bestFit="1" customWidth="1"/>
    <col min="21" max="21" width="17.140625" style="0" customWidth="1"/>
    <col min="22" max="22" width="14.421875" style="0" customWidth="1"/>
    <col min="23" max="23" width="15.140625" style="0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43" t="s">
        <v>4</v>
      </c>
      <c r="C6" s="44"/>
      <c r="D6" s="2"/>
      <c r="E6" s="17" t="s">
        <v>34</v>
      </c>
      <c r="F6" s="41"/>
      <c r="G6" s="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22" t="s">
        <v>5</v>
      </c>
      <c r="C8" s="23"/>
      <c r="D8" s="24" t="s">
        <v>15</v>
      </c>
      <c r="E8" s="23"/>
      <c r="F8" s="23"/>
      <c r="G8" s="23"/>
      <c r="H8" s="23"/>
      <c r="I8" s="25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26" t="s">
        <v>6</v>
      </c>
      <c r="C9" s="27"/>
      <c r="D9" s="28" t="s">
        <v>32</v>
      </c>
      <c r="E9" s="27"/>
      <c r="F9" s="27"/>
      <c r="G9" s="27"/>
      <c r="H9" s="27"/>
      <c r="I9" s="29"/>
      <c r="J9" s="4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30" t="s">
        <v>7</v>
      </c>
      <c r="C10" s="31"/>
      <c r="D10" s="31" t="s">
        <v>35</v>
      </c>
      <c r="E10" s="31"/>
      <c r="F10" s="31"/>
      <c r="G10" s="31"/>
      <c r="H10" s="31"/>
      <c r="I10" s="32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s="30" t="s">
        <v>8</v>
      </c>
      <c r="C11" s="31"/>
      <c r="D11" s="42">
        <v>2002</v>
      </c>
      <c r="E11" s="42"/>
      <c r="F11" s="42"/>
      <c r="G11" s="31"/>
      <c r="H11" s="31"/>
      <c r="I11" s="32"/>
      <c r="J11" s="3"/>
      <c r="K11" s="3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2:22" ht="12.75">
      <c r="B12" s="30" t="s">
        <v>9</v>
      </c>
      <c r="C12" s="31"/>
      <c r="D12" s="31" t="s">
        <v>10</v>
      </c>
      <c r="E12" s="31"/>
      <c r="F12" s="31"/>
      <c r="G12" s="31"/>
      <c r="H12" s="31"/>
      <c r="I12" s="32"/>
      <c r="J12" s="3"/>
      <c r="K12" s="3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2:22" ht="12.75">
      <c r="B13" s="33" t="s">
        <v>11</v>
      </c>
      <c r="C13" s="34"/>
      <c r="D13" s="34" t="s">
        <v>14</v>
      </c>
      <c r="E13" s="34"/>
      <c r="F13" s="34"/>
      <c r="G13" s="34"/>
      <c r="H13" s="34"/>
      <c r="I13" s="35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8"/>
      <c r="O14" s="8"/>
      <c r="P14" s="1"/>
      <c r="Q14" s="1"/>
      <c r="R14" s="9"/>
      <c r="S14" s="9"/>
      <c r="T14" s="9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8"/>
      <c r="O15" s="8"/>
      <c r="P15" s="1"/>
      <c r="Q15" s="1"/>
      <c r="R15" s="9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9" customHeight="1">
      <c r="B17" s="10"/>
      <c r="C17" s="10"/>
      <c r="D17" s="10"/>
      <c r="E17" s="10"/>
      <c r="F17" s="10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2:23" s="16" customFormat="1" ht="24" customHeight="1">
      <c r="B18" s="45"/>
      <c r="C18" s="45"/>
      <c r="D18" s="45"/>
      <c r="E18" s="45"/>
      <c r="F18" s="15"/>
      <c r="G18" s="36" t="s">
        <v>36</v>
      </c>
      <c r="H18" s="36" t="s">
        <v>37</v>
      </c>
      <c r="I18" s="36" t="s">
        <v>38</v>
      </c>
      <c r="J18" s="36" t="s">
        <v>39</v>
      </c>
      <c r="K18" s="36" t="s">
        <v>40</v>
      </c>
      <c r="L18" s="36" t="s">
        <v>41</v>
      </c>
      <c r="M18" s="36" t="s">
        <v>42</v>
      </c>
      <c r="N18" s="36" t="s">
        <v>43</v>
      </c>
      <c r="O18" s="36" t="s">
        <v>44</v>
      </c>
      <c r="P18" s="36" t="s">
        <v>45</v>
      </c>
      <c r="Q18" s="36" t="s">
        <v>46</v>
      </c>
      <c r="R18" s="36" t="s">
        <v>47</v>
      </c>
      <c r="S18" s="36" t="s">
        <v>48</v>
      </c>
      <c r="T18" s="36" t="s">
        <v>49</v>
      </c>
      <c r="U18" s="36" t="s">
        <v>50</v>
      </c>
      <c r="V18" s="36" t="s">
        <v>51</v>
      </c>
      <c r="W18" s="36" t="s">
        <v>52</v>
      </c>
    </row>
    <row r="19" spans="2:23" s="16" customFormat="1" ht="12.75">
      <c r="B19" s="40" t="s">
        <v>12</v>
      </c>
      <c r="C19" s="40"/>
      <c r="D19" s="40"/>
      <c r="E19" s="40"/>
      <c r="F19" s="18" t="s">
        <v>13</v>
      </c>
      <c r="G19" s="37" t="s">
        <v>53</v>
      </c>
      <c r="H19" s="37" t="s">
        <v>54</v>
      </c>
      <c r="I19" s="37" t="s">
        <v>55</v>
      </c>
      <c r="J19" s="37" t="s">
        <v>56</v>
      </c>
      <c r="K19" s="37" t="s">
        <v>57</v>
      </c>
      <c r="L19" s="37" t="s">
        <v>58</v>
      </c>
      <c r="M19" s="37" t="s">
        <v>59</v>
      </c>
      <c r="N19" s="37" t="s">
        <v>60</v>
      </c>
      <c r="O19" s="37" t="s">
        <v>61</v>
      </c>
      <c r="P19" s="37" t="s">
        <v>62</v>
      </c>
      <c r="Q19" s="37" t="s">
        <v>63</v>
      </c>
      <c r="R19" s="37" t="s">
        <v>64</v>
      </c>
      <c r="S19" s="37" t="s">
        <v>65</v>
      </c>
      <c r="T19" s="37" t="s">
        <v>66</v>
      </c>
      <c r="U19" s="37" t="s">
        <v>67</v>
      </c>
      <c r="V19" s="37" t="s">
        <v>68</v>
      </c>
      <c r="W19" s="37" t="s">
        <v>69</v>
      </c>
    </row>
    <row r="20" spans="2:6" ht="12.75">
      <c r="B20" s="1"/>
      <c r="C20" s="1"/>
      <c r="D20" s="1"/>
      <c r="E20" s="1"/>
      <c r="F20" s="1"/>
    </row>
    <row r="21" spans="2:24" ht="15" customHeight="1">
      <c r="B21" s="38" t="s">
        <v>16</v>
      </c>
      <c r="C21" s="39"/>
      <c r="D21" s="39"/>
      <c r="E21" s="39"/>
      <c r="F21" s="19" t="s">
        <v>17</v>
      </c>
      <c r="G21" s="20">
        <v>34438</v>
      </c>
      <c r="H21" s="20">
        <v>15433</v>
      </c>
      <c r="I21" s="20">
        <v>9450</v>
      </c>
      <c r="J21" s="20">
        <v>22385</v>
      </c>
      <c r="K21" s="20">
        <v>6321</v>
      </c>
      <c r="L21" s="20">
        <v>17638</v>
      </c>
      <c r="M21" s="20">
        <v>4258</v>
      </c>
      <c r="N21" s="20">
        <v>15005</v>
      </c>
      <c r="O21" s="20">
        <v>8081</v>
      </c>
      <c r="P21" s="20">
        <v>6670</v>
      </c>
      <c r="Q21" s="20">
        <v>11237</v>
      </c>
      <c r="R21" s="20">
        <v>20758</v>
      </c>
      <c r="S21" s="20">
        <v>7222</v>
      </c>
      <c r="T21" s="20">
        <v>12500</v>
      </c>
      <c r="U21" s="20">
        <v>7050</v>
      </c>
      <c r="V21" s="20">
        <v>2388</v>
      </c>
      <c r="W21" s="20">
        <f>SUM(G21:V21)</f>
        <v>200834</v>
      </c>
      <c r="X21" s="14"/>
    </row>
    <row r="22" spans="2:24" ht="15" customHeight="1">
      <c r="B22" s="38" t="s">
        <v>23</v>
      </c>
      <c r="C22" s="39"/>
      <c r="D22" s="39"/>
      <c r="E22" s="39"/>
      <c r="F22" s="19" t="s">
        <v>18</v>
      </c>
      <c r="G22" s="20">
        <f aca="true" t="shared" si="0" ref="G22:V22">G21-G23</f>
        <v>4050</v>
      </c>
      <c r="H22" s="20">
        <f t="shared" si="0"/>
        <v>1296</v>
      </c>
      <c r="I22" s="20">
        <f t="shared" si="0"/>
        <v>1388</v>
      </c>
      <c r="J22" s="20">
        <f t="shared" si="0"/>
        <v>5580</v>
      </c>
      <c r="K22" s="20">
        <f t="shared" si="0"/>
        <v>1474</v>
      </c>
      <c r="L22" s="20">
        <f t="shared" si="0"/>
        <v>4228</v>
      </c>
      <c r="M22" s="20">
        <f t="shared" si="0"/>
        <v>366</v>
      </c>
      <c r="N22" s="20">
        <f t="shared" si="0"/>
        <v>1830</v>
      </c>
      <c r="O22" s="20">
        <f t="shared" si="0"/>
        <v>947</v>
      </c>
      <c r="P22" s="20">
        <f t="shared" si="0"/>
        <v>919</v>
      </c>
      <c r="Q22" s="20">
        <f t="shared" si="0"/>
        <v>3983</v>
      </c>
      <c r="R22" s="20">
        <f t="shared" si="0"/>
        <v>3099</v>
      </c>
      <c r="S22" s="20">
        <f t="shared" si="0"/>
        <v>1535</v>
      </c>
      <c r="T22" s="20">
        <f t="shared" si="0"/>
        <v>3241</v>
      </c>
      <c r="U22" s="20">
        <f t="shared" si="0"/>
        <v>732</v>
      </c>
      <c r="V22" s="20">
        <f t="shared" si="0"/>
        <v>218</v>
      </c>
      <c r="W22" s="20">
        <f>SUM(W21-W23)</f>
        <v>34886</v>
      </c>
      <c r="X22" s="14"/>
    </row>
    <row r="23" spans="2:23" ht="27.75" customHeight="1">
      <c r="B23" s="38" t="s">
        <v>22</v>
      </c>
      <c r="C23" s="39"/>
      <c r="D23" s="39"/>
      <c r="E23" s="39"/>
      <c r="F23" s="19" t="s">
        <v>19</v>
      </c>
      <c r="G23" s="20">
        <v>30388</v>
      </c>
      <c r="H23" s="20">
        <v>14137</v>
      </c>
      <c r="I23" s="20">
        <v>8062</v>
      </c>
      <c r="J23" s="20">
        <v>16805</v>
      </c>
      <c r="K23" s="20">
        <v>4847</v>
      </c>
      <c r="L23" s="20">
        <v>13410</v>
      </c>
      <c r="M23" s="20">
        <v>3892</v>
      </c>
      <c r="N23" s="20">
        <v>13175</v>
      </c>
      <c r="O23" s="20">
        <v>7134</v>
      </c>
      <c r="P23" s="20">
        <v>5751</v>
      </c>
      <c r="Q23" s="20">
        <v>7254</v>
      </c>
      <c r="R23" s="20">
        <v>17659</v>
      </c>
      <c r="S23" s="20">
        <v>5687</v>
      </c>
      <c r="T23" s="20">
        <v>9259</v>
      </c>
      <c r="U23" s="20">
        <v>6318</v>
      </c>
      <c r="V23" s="20">
        <v>2170</v>
      </c>
      <c r="W23" s="20">
        <f>SUM(G23:V23)</f>
        <v>165948</v>
      </c>
    </row>
    <row r="24" spans="2:24" ht="27.75" customHeight="1">
      <c r="B24" s="38" t="s">
        <v>20</v>
      </c>
      <c r="C24" s="39"/>
      <c r="D24" s="39"/>
      <c r="E24" s="39"/>
      <c r="F24" s="19" t="s">
        <v>21</v>
      </c>
      <c r="G24" s="20">
        <v>15090</v>
      </c>
      <c r="H24" s="20">
        <v>6874</v>
      </c>
      <c r="I24" s="20">
        <v>4195</v>
      </c>
      <c r="J24" s="20">
        <v>9154</v>
      </c>
      <c r="K24" s="20">
        <v>2611</v>
      </c>
      <c r="L24" s="20">
        <v>7490</v>
      </c>
      <c r="M24" s="20">
        <v>1930</v>
      </c>
      <c r="N24" s="20">
        <v>6557</v>
      </c>
      <c r="O24" s="20">
        <v>3574</v>
      </c>
      <c r="P24" s="20">
        <v>3008</v>
      </c>
      <c r="Q24" s="20">
        <v>4502</v>
      </c>
      <c r="R24" s="20">
        <v>9073</v>
      </c>
      <c r="S24" s="20">
        <v>2958</v>
      </c>
      <c r="T24" s="20">
        <v>5073</v>
      </c>
      <c r="U24" s="20">
        <v>3185</v>
      </c>
      <c r="V24" s="20">
        <v>1074</v>
      </c>
      <c r="W24" s="20">
        <f>SUM(G24:V24)</f>
        <v>86348</v>
      </c>
      <c r="X24" s="14"/>
    </row>
    <row r="25" spans="2:23" ht="27.75" customHeight="1">
      <c r="B25" s="38" t="s">
        <v>24</v>
      </c>
      <c r="C25" s="39"/>
      <c r="D25" s="39"/>
      <c r="E25" s="39"/>
      <c r="F25" s="19" t="s">
        <v>25</v>
      </c>
      <c r="G25" s="20">
        <v>15298</v>
      </c>
      <c r="H25" s="20">
        <v>7263</v>
      </c>
      <c r="I25" s="20">
        <v>3867</v>
      </c>
      <c r="J25" s="20">
        <v>7651</v>
      </c>
      <c r="K25" s="20">
        <v>2236</v>
      </c>
      <c r="L25" s="20">
        <v>5920</v>
      </c>
      <c r="M25" s="20">
        <v>1962</v>
      </c>
      <c r="N25" s="20">
        <v>6618</v>
      </c>
      <c r="O25" s="20">
        <v>3560</v>
      </c>
      <c r="P25" s="20">
        <v>2743</v>
      </c>
      <c r="Q25" s="20">
        <v>2752</v>
      </c>
      <c r="R25" s="20">
        <v>8586</v>
      </c>
      <c r="S25" s="20">
        <v>2729</v>
      </c>
      <c r="T25" s="20">
        <v>4186</v>
      </c>
      <c r="U25" s="20">
        <v>3133</v>
      </c>
      <c r="V25" s="20">
        <v>1096</v>
      </c>
      <c r="W25" s="20">
        <f>SUM(G25:V25)</f>
        <v>79600</v>
      </c>
    </row>
    <row r="26" spans="2:23" ht="27.75" customHeight="1">
      <c r="B26" s="38" t="s">
        <v>29</v>
      </c>
      <c r="C26" s="39"/>
      <c r="D26" s="39"/>
      <c r="E26" s="39"/>
      <c r="F26" s="19" t="s">
        <v>26</v>
      </c>
      <c r="G26" s="21">
        <f aca="true" t="shared" si="1" ref="G26:W26">(G22/G21)*100</f>
        <v>11.760264823741217</v>
      </c>
      <c r="H26" s="21">
        <f t="shared" si="1"/>
        <v>8.397589580768482</v>
      </c>
      <c r="I26" s="21">
        <f t="shared" si="1"/>
        <v>14.687830687830688</v>
      </c>
      <c r="J26" s="21">
        <f t="shared" si="1"/>
        <v>24.927406745588566</v>
      </c>
      <c r="K26" s="21">
        <f t="shared" si="1"/>
        <v>23.31909507989242</v>
      </c>
      <c r="L26" s="21">
        <f t="shared" si="1"/>
        <v>23.970971765506295</v>
      </c>
      <c r="M26" s="21">
        <f t="shared" si="1"/>
        <v>8.595584781587599</v>
      </c>
      <c r="N26" s="21">
        <f t="shared" si="1"/>
        <v>12.195934688437188</v>
      </c>
      <c r="O26" s="21">
        <f t="shared" si="1"/>
        <v>11.718846677391412</v>
      </c>
      <c r="P26" s="21">
        <f t="shared" si="1"/>
        <v>13.778110944527736</v>
      </c>
      <c r="Q26" s="21">
        <f t="shared" si="1"/>
        <v>35.445403577467296</v>
      </c>
      <c r="R26" s="21">
        <f t="shared" si="1"/>
        <v>14.92918392908758</v>
      </c>
      <c r="S26" s="21">
        <f t="shared" si="1"/>
        <v>21.254500138465797</v>
      </c>
      <c r="T26" s="21">
        <f t="shared" si="1"/>
        <v>25.928</v>
      </c>
      <c r="U26" s="21">
        <f t="shared" si="1"/>
        <v>10.382978723404255</v>
      </c>
      <c r="V26" s="21">
        <f t="shared" si="1"/>
        <v>9.128978224455611</v>
      </c>
      <c r="W26" s="21">
        <f t="shared" si="1"/>
        <v>17.370564745013294</v>
      </c>
    </row>
    <row r="27" spans="2:23" ht="27.75" customHeight="1">
      <c r="B27" s="38" t="s">
        <v>30</v>
      </c>
      <c r="C27" s="39"/>
      <c r="D27" s="39"/>
      <c r="E27" s="39"/>
      <c r="F27" s="19" t="s">
        <v>33</v>
      </c>
      <c r="G27" s="21">
        <f>(G24/G23)*100</f>
        <v>49.657759641963935</v>
      </c>
      <c r="H27" s="21">
        <f aca="true" t="shared" si="2" ref="H27:V27">(H24/H23)*100</f>
        <v>48.624177689750304</v>
      </c>
      <c r="I27" s="21">
        <f t="shared" si="2"/>
        <v>52.03423468122054</v>
      </c>
      <c r="J27" s="21">
        <f t="shared" si="2"/>
        <v>54.471883368045226</v>
      </c>
      <c r="K27" s="21">
        <f t="shared" si="2"/>
        <v>53.868372188982875</v>
      </c>
      <c r="L27" s="21">
        <f t="shared" si="2"/>
        <v>55.85384041759881</v>
      </c>
      <c r="M27" s="21">
        <f t="shared" si="2"/>
        <v>49.58890030832477</v>
      </c>
      <c r="N27" s="21">
        <f t="shared" si="2"/>
        <v>49.7685009487666</v>
      </c>
      <c r="O27" s="21">
        <f t="shared" si="2"/>
        <v>50.098121670871876</v>
      </c>
      <c r="P27" s="21">
        <f t="shared" si="2"/>
        <v>52.303947139627894</v>
      </c>
      <c r="Q27" s="21">
        <f t="shared" si="2"/>
        <v>62.06231044940722</v>
      </c>
      <c r="R27" s="21">
        <f t="shared" si="2"/>
        <v>51.3789002774789</v>
      </c>
      <c r="S27" s="21">
        <f t="shared" si="2"/>
        <v>52.01336381220327</v>
      </c>
      <c r="T27" s="21">
        <f t="shared" si="2"/>
        <v>54.7899341181553</v>
      </c>
      <c r="U27" s="21">
        <f t="shared" si="2"/>
        <v>50.41152263374485</v>
      </c>
      <c r="V27" s="21">
        <f t="shared" si="2"/>
        <v>49.49308755760369</v>
      </c>
      <c r="W27" s="21">
        <f>(W24/W23)*100</f>
        <v>52.03316701617374</v>
      </c>
    </row>
    <row r="28" spans="2:23" ht="27.75" customHeight="1">
      <c r="B28" s="38" t="s">
        <v>31</v>
      </c>
      <c r="C28" s="39"/>
      <c r="D28" s="39"/>
      <c r="E28" s="39"/>
      <c r="F28" s="19" t="s">
        <v>27</v>
      </c>
      <c r="G28" s="21">
        <f>(G25/G23)*100</f>
        <v>50.34224035803607</v>
      </c>
      <c r="H28" s="21">
        <f aca="true" t="shared" si="3" ref="H28:V28">(H25/H23)*100</f>
        <v>51.375822310249696</v>
      </c>
      <c r="I28" s="21">
        <f t="shared" si="3"/>
        <v>47.96576531877946</v>
      </c>
      <c r="J28" s="21">
        <f t="shared" si="3"/>
        <v>45.528116631954774</v>
      </c>
      <c r="K28" s="21">
        <f t="shared" si="3"/>
        <v>46.131627811017125</v>
      </c>
      <c r="L28" s="21">
        <f t="shared" si="3"/>
        <v>44.1461595824012</v>
      </c>
      <c r="M28" s="21">
        <f t="shared" si="3"/>
        <v>50.41109969167523</v>
      </c>
      <c r="N28" s="21">
        <f t="shared" si="3"/>
        <v>50.2314990512334</v>
      </c>
      <c r="O28" s="21">
        <f t="shared" si="3"/>
        <v>49.90187832912812</v>
      </c>
      <c r="P28" s="21">
        <f t="shared" si="3"/>
        <v>47.696052860372106</v>
      </c>
      <c r="Q28" s="21">
        <f t="shared" si="3"/>
        <v>37.93768955059278</v>
      </c>
      <c r="R28" s="21">
        <f t="shared" si="3"/>
        <v>48.621099722521095</v>
      </c>
      <c r="S28" s="21">
        <f t="shared" si="3"/>
        <v>47.98663618779673</v>
      </c>
      <c r="T28" s="21">
        <f t="shared" si="3"/>
        <v>45.21006588184469</v>
      </c>
      <c r="U28" s="21">
        <f t="shared" si="3"/>
        <v>49.58847736625515</v>
      </c>
      <c r="V28" s="21">
        <f t="shared" si="3"/>
        <v>50.50691244239631</v>
      </c>
      <c r="W28" s="21">
        <f>(W25/W23)*100</f>
        <v>47.96683298382626</v>
      </c>
    </row>
    <row r="29" s="13" customFormat="1" ht="12.75" customHeight="1"/>
    <row r="30" ht="12.75" customHeight="1">
      <c r="B30" t="s">
        <v>28</v>
      </c>
    </row>
    <row r="31" ht="12.75" customHeight="1"/>
  </sheetData>
  <mergeCells count="13">
    <mergeCell ref="F6:G6"/>
    <mergeCell ref="D11:F11"/>
    <mergeCell ref="B6:C6"/>
    <mergeCell ref="B18:E18"/>
    <mergeCell ref="B27:E27"/>
    <mergeCell ref="B28:E28"/>
    <mergeCell ref="B19:E19"/>
    <mergeCell ref="B21:E21"/>
    <mergeCell ref="B22:E22"/>
    <mergeCell ref="B26:E26"/>
    <mergeCell ref="B23:E23"/>
    <mergeCell ref="B24:E24"/>
    <mergeCell ref="B25:E25"/>
  </mergeCells>
  <printOptions/>
  <pageMargins left="0.75" right="0.75" top="1" bottom="1" header="0" footer="0"/>
  <pageSetup fitToHeight="1" fitToWidth="1" horizontalDpi="300" verticalDpi="300" orientation="landscape" paperSize="11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2007-08-16T17:56:23Z</cp:lastPrinted>
  <dcterms:created xsi:type="dcterms:W3CDTF">2006-08-04T15:03:32Z</dcterms:created>
  <dcterms:modified xsi:type="dcterms:W3CDTF">2007-08-16T18:14:51Z</dcterms:modified>
  <cp:category/>
  <cp:version/>
  <cp:contentType/>
  <cp:contentStatus/>
</cp:coreProperties>
</file>