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360" activeTab="0"/>
  </bookViews>
  <sheets>
    <sheet name="15_11" sheetId="1" r:id="rId1"/>
  </sheets>
  <definedNames>
    <definedName name="_xlnm.Print_Area" localSheetId="0">'15_11'!$A$1:$N$48</definedName>
  </definedNames>
  <calcPr fullCalcOnLoad="1"/>
</workbook>
</file>

<file path=xl/sharedStrings.xml><?xml version="1.0" encoding="utf-8"?>
<sst xmlns="http://schemas.openxmlformats.org/spreadsheetml/2006/main" count="96" uniqueCount="96">
  <si>
    <t>Secretaría General de Planificación y Programación de la Presidencia -SEGEPLAN-</t>
  </si>
  <si>
    <t>Dirección de Políticas Regionales y Departamentales</t>
  </si>
  <si>
    <t>Sistema Nacional de Planificación Estratégica Territorial -SINPET-</t>
  </si>
  <si>
    <t>Sistema de Usuarios de Información Territorial -SINIT-</t>
  </si>
  <si>
    <t>Tabla Número</t>
  </si>
  <si>
    <t>Cobertura Geográfica</t>
  </si>
  <si>
    <t>Unidad de Medida</t>
  </si>
  <si>
    <t>Variable</t>
  </si>
  <si>
    <t>Código Departamento y Municipio</t>
  </si>
  <si>
    <t>10f Población de 3 a 14 años inscritos inicial preprimaria</t>
  </si>
  <si>
    <t>10j Población de 3 a 14 años inscritos inicial preprimaria Urbano</t>
  </si>
  <si>
    <t>10k Población de 3 a 14 años inscritos preprimaria Rural</t>
  </si>
  <si>
    <t>10y Población de 6 a 15 años inscritos inicial en Primaria</t>
  </si>
  <si>
    <t>10ac Población 6 a 15 años inscritos inicial en Primaria Urbano</t>
  </si>
  <si>
    <t>10ad Población 6 a 15 años inscritos inicial en Primaria Rural</t>
  </si>
  <si>
    <t>10aq Población de 12 a 21 años inscrita inicial en Básicos</t>
  </si>
  <si>
    <t>10au Población de 12 a 21 años inscritos inicial Básicos Urbano</t>
  </si>
  <si>
    <t>10av Población de 12 a 21 años inscritos inicial Básicos Rural</t>
  </si>
  <si>
    <t>10bi Población de 15 a 21 años inscrita inicial en Diversificado</t>
  </si>
  <si>
    <t>10bm Población de 15 a 21 años inscrita inicial en Diversificado Urbano</t>
  </si>
  <si>
    <t>10bn Población de 15 a 21 años inscrita inicial en Diversificado Rural</t>
  </si>
  <si>
    <t>Fuente de datos de educación</t>
  </si>
  <si>
    <t>Anuario Estadístico 2005, Ministerio de Educación</t>
  </si>
  <si>
    <t>Indicador</t>
  </si>
  <si>
    <t xml:space="preserve">Fecha de Datos </t>
  </si>
  <si>
    <t>Número de personas</t>
  </si>
  <si>
    <t>15a Total de Docentes todos los niveles</t>
  </si>
  <si>
    <t>T_DOC</t>
  </si>
  <si>
    <t xml:space="preserve">15b Total de Docentes Preprimaria </t>
  </si>
  <si>
    <t>T_DOC_PP</t>
  </si>
  <si>
    <t>15c Total de Docentes Preprimaria Urbano</t>
  </si>
  <si>
    <t>T_DOC_PPUR</t>
  </si>
  <si>
    <t>15d Total de Docentes Preprimario Rural</t>
  </si>
  <si>
    <t>T_DOC_PPRU</t>
  </si>
  <si>
    <t>15e Total de Docentes Primaria (Niños)</t>
  </si>
  <si>
    <t>T_DOC_PRN</t>
  </si>
  <si>
    <t>15f Total de Docentes Primaria Urbano</t>
  </si>
  <si>
    <t>T_DOCPRNUR</t>
  </si>
  <si>
    <t>15g Total de Docentes Primaria Rural</t>
  </si>
  <si>
    <t>T_DOCPRNRU</t>
  </si>
  <si>
    <t xml:space="preserve">15h Total de Docentes Básicos </t>
  </si>
  <si>
    <t>T_DOC_BA</t>
  </si>
  <si>
    <t>15i Total de Docentes Básicos Urbano</t>
  </si>
  <si>
    <t>T_DOC_BAUR</t>
  </si>
  <si>
    <t>15j Total de Docentes Básicos Rural</t>
  </si>
  <si>
    <t>T_DOC_BARU</t>
  </si>
  <si>
    <t xml:space="preserve">15k Total de Docentes Diversificado </t>
  </si>
  <si>
    <t>T_DOC_DV</t>
  </si>
  <si>
    <t>15l Total de Docentes Diversificado Urbano</t>
  </si>
  <si>
    <t>T_DOC_DVUR</t>
  </si>
  <si>
    <t>15m Total de Docentes Diversificado Rural</t>
  </si>
  <si>
    <t>T_DOC_DVRU</t>
  </si>
  <si>
    <t>15n Promedio Alumnos por Docente Preprimaria</t>
  </si>
  <si>
    <t>PRODOCPP</t>
  </si>
  <si>
    <t>15o Promedio Alumnos por Docente Primaria</t>
  </si>
  <si>
    <t>PRODOCPR</t>
  </si>
  <si>
    <t>15p Promedio Alumnos por  Docente Básicos</t>
  </si>
  <si>
    <t>PRODOCBA</t>
  </si>
  <si>
    <t>15q Promedio Alumnos por  Docente Diversificado</t>
  </si>
  <si>
    <t>PRODOCDV</t>
  </si>
  <si>
    <t>Promedio de alumnos por Docente: total alumnos / total docentes</t>
  </si>
  <si>
    <t>Total de Docentes por nivel de Escolaridad, sector público y sector privado</t>
  </si>
  <si>
    <t>Promedio de Alumnos por Docente</t>
  </si>
  <si>
    <t>T3A14PP</t>
  </si>
  <si>
    <t>T3A14PPUR</t>
  </si>
  <si>
    <t>T6A15PR</t>
  </si>
  <si>
    <t>T6A15PRUR</t>
  </si>
  <si>
    <t>T6A15PRRU</t>
  </si>
  <si>
    <t>T12A21BA</t>
  </si>
  <si>
    <t>T12A21BAUR</t>
  </si>
  <si>
    <t>T12A21BARU</t>
  </si>
  <si>
    <t>T15A21DV</t>
  </si>
  <si>
    <t>T15A21DVUR</t>
  </si>
  <si>
    <t>T15A21DVRU</t>
  </si>
  <si>
    <t>T3A14PPRU</t>
  </si>
  <si>
    <t>Código de campo</t>
  </si>
  <si>
    <t>15 - 02</t>
  </si>
  <si>
    <t>Municipios del Departamento de El Progreso</t>
  </si>
  <si>
    <t>Guastatoya</t>
  </si>
  <si>
    <t>Sansare</t>
  </si>
  <si>
    <t>Sanarate</t>
  </si>
  <si>
    <t>San Antonio La Paz</t>
  </si>
  <si>
    <t>0201</t>
  </si>
  <si>
    <t>0202</t>
  </si>
  <si>
    <t>0203</t>
  </si>
  <si>
    <t>0204</t>
  </si>
  <si>
    <t>0205</t>
  </si>
  <si>
    <t>0206</t>
  </si>
  <si>
    <t>0207</t>
  </si>
  <si>
    <t>0208</t>
  </si>
  <si>
    <t>Morazán</t>
  </si>
  <si>
    <t>San Agustín Acasaguastlán</t>
  </si>
  <si>
    <t>San Cristóbal Acasaguastlán</t>
  </si>
  <si>
    <t>El Jícaro</t>
  </si>
  <si>
    <t>Total Departamento de El Progreso</t>
  </si>
  <si>
    <t>02</t>
  </si>
</sst>
</file>

<file path=xl/styles.xml><?xml version="1.0" encoding="utf-8"?>
<styleSheet xmlns="http://schemas.openxmlformats.org/spreadsheetml/2006/main">
  <numFmts count="18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00000"/>
    <numFmt numFmtId="169" formatCode="0.00000"/>
    <numFmt numFmtId="170" formatCode="0.0000"/>
    <numFmt numFmtId="171" formatCode="0.000"/>
    <numFmt numFmtId="172" formatCode="0.0"/>
    <numFmt numFmtId="173" formatCode="0.0000000"/>
  </numFmts>
  <fonts count="6">
    <font>
      <sz val="10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1" xfId="0" applyBorder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Border="1" applyAlignment="1">
      <alignment/>
    </xf>
    <xf numFmtId="2" fontId="3" fillId="0" borderId="0" xfId="0" applyNumberFormat="1" applyFont="1" applyAlignment="1">
      <alignment/>
    </xf>
    <xf numFmtId="49" fontId="3" fillId="0" borderId="0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 vertical="top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/>
    </xf>
    <xf numFmtId="49" fontId="3" fillId="2" borderId="3" xfId="0" applyNumberFormat="1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0" fillId="0" borderId="4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0" fontId="4" fillId="0" borderId="6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6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7" xfId="0" applyFont="1" applyFill="1" applyBorder="1" applyAlignment="1">
      <alignment/>
    </xf>
    <xf numFmtId="0" fontId="0" fillId="0" borderId="8" xfId="0" applyFont="1" applyFill="1" applyBorder="1" applyAlignment="1">
      <alignment/>
    </xf>
    <xf numFmtId="0" fontId="0" fillId="0" borderId="8" xfId="0" applyFont="1" applyFill="1" applyBorder="1" applyAlignment="1">
      <alignment vertical="top"/>
    </xf>
    <xf numFmtId="0" fontId="0" fillId="0" borderId="9" xfId="0" applyFont="1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3" borderId="3" xfId="0" applyFont="1" applyFill="1" applyBorder="1" applyAlignment="1">
      <alignment vertical="center"/>
    </xf>
    <xf numFmtId="0" fontId="0" fillId="3" borderId="1" xfId="0" applyFont="1" applyFill="1" applyBorder="1" applyAlignment="1">
      <alignment/>
    </xf>
    <xf numFmtId="0" fontId="0" fillId="3" borderId="3" xfId="0" applyFont="1" applyFill="1" applyBorder="1" applyAlignment="1">
      <alignment/>
    </xf>
    <xf numFmtId="0" fontId="0" fillId="3" borderId="3" xfId="0" applyNumberFormat="1" applyFont="1" applyFill="1" applyBorder="1" applyAlignment="1">
      <alignment horizontal="right"/>
    </xf>
    <xf numFmtId="0" fontId="0" fillId="3" borderId="3" xfId="0" applyFont="1" applyFill="1" applyBorder="1" applyAlignment="1">
      <alignment/>
    </xf>
    <xf numFmtId="2" fontId="0" fillId="3" borderId="3" xfId="0" applyNumberFormat="1" applyFont="1" applyFill="1" applyBorder="1" applyAlignment="1">
      <alignment/>
    </xf>
    <xf numFmtId="0" fontId="0" fillId="3" borderId="2" xfId="0" applyFont="1" applyFill="1" applyBorder="1" applyAlignment="1">
      <alignment vertical="center" wrapText="1"/>
    </xf>
    <xf numFmtId="0" fontId="0" fillId="3" borderId="1" xfId="0" applyFont="1" applyFill="1" applyBorder="1" applyAlignment="1">
      <alignment vertical="center" wrapText="1"/>
    </xf>
    <xf numFmtId="0" fontId="0" fillId="3" borderId="10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horizontal="left"/>
    </xf>
    <xf numFmtId="0" fontId="5" fillId="2" borderId="10" xfId="0" applyFont="1" applyFill="1" applyBorder="1" applyAlignment="1">
      <alignment horizontal="left"/>
    </xf>
    <xf numFmtId="49" fontId="5" fillId="2" borderId="2" xfId="0" applyNumberFormat="1" applyFont="1" applyFill="1" applyBorder="1" applyAlignment="1">
      <alignment horizontal="left"/>
    </xf>
    <xf numFmtId="49" fontId="5" fillId="2" borderId="10" xfId="0" applyNumberFormat="1" applyFont="1" applyFill="1" applyBorder="1" applyAlignment="1">
      <alignment horizontal="left"/>
    </xf>
    <xf numFmtId="0" fontId="3" fillId="2" borderId="3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vertical="top" wrapText="1"/>
    </xf>
    <xf numFmtId="0" fontId="0" fillId="0" borderId="11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4" fillId="0" borderId="12" xfId="0" applyFont="1" applyFill="1" applyBorder="1" applyAlignment="1">
      <alignment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12" xfId="0" applyFont="1" applyFill="1" applyBorder="1" applyAlignment="1">
      <alignment vertical="top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12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57150</xdr:colOff>
      <xdr:row>6</xdr:row>
      <xdr:rowOff>142875</xdr:rowOff>
    </xdr:from>
    <xdr:to>
      <xdr:col>13</xdr:col>
      <xdr:colOff>266700</xdr:colOff>
      <xdr:row>10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67950" y="1066800"/>
          <a:ext cx="17335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8"/>
  <sheetViews>
    <sheetView tabSelected="1" zoomScale="85" zoomScaleNormal="85" workbookViewId="0" topLeftCell="A1">
      <selection activeCell="B17" sqref="B17:D17"/>
    </sheetView>
  </sheetViews>
  <sheetFormatPr defaultColWidth="11.421875" defaultRowHeight="12.75"/>
  <cols>
    <col min="1" max="1" width="3.57421875" style="0" customWidth="1"/>
    <col min="3" max="3" width="15.28125" style="0" customWidth="1"/>
    <col min="4" max="4" width="38.140625" style="0" customWidth="1"/>
    <col min="5" max="5" width="16.140625" style="0" customWidth="1"/>
  </cols>
  <sheetData>
    <row r="1" s="5" customFormat="1" ht="12">
      <c r="A1" s="4" t="s">
        <v>0</v>
      </c>
    </row>
    <row r="2" s="5" customFormat="1" ht="12">
      <c r="A2" s="4" t="s">
        <v>1</v>
      </c>
    </row>
    <row r="3" s="5" customFormat="1" ht="12">
      <c r="A3" s="4" t="s">
        <v>2</v>
      </c>
    </row>
    <row r="4" s="5" customFormat="1" ht="12">
      <c r="A4" s="4" t="s">
        <v>3</v>
      </c>
    </row>
    <row r="5" s="5" customFormat="1" ht="12"/>
    <row r="6" spans="1:5" s="21" customFormat="1" ht="12.75">
      <c r="A6" s="42" t="s">
        <v>4</v>
      </c>
      <c r="B6" s="43"/>
      <c r="D6" s="44" t="s">
        <v>76</v>
      </c>
      <c r="E6" s="45"/>
    </row>
    <row r="7" s="5" customFormat="1" ht="12"/>
    <row r="8" spans="2:12" s="10" customFormat="1" ht="12.75" customHeight="1">
      <c r="B8" s="22" t="s">
        <v>7</v>
      </c>
      <c r="C8" s="23"/>
      <c r="D8" s="47" t="s">
        <v>61</v>
      </c>
      <c r="E8" s="47"/>
      <c r="F8" s="47"/>
      <c r="G8" s="47"/>
      <c r="H8" s="47"/>
      <c r="I8" s="47"/>
      <c r="J8" s="47"/>
      <c r="K8" s="48"/>
      <c r="L8" s="11"/>
    </row>
    <row r="9" spans="2:12" s="12" customFormat="1" ht="12.75" customHeight="1">
      <c r="B9" s="24" t="s">
        <v>23</v>
      </c>
      <c r="C9" s="25"/>
      <c r="D9" s="49" t="s">
        <v>62</v>
      </c>
      <c r="E9" s="49"/>
      <c r="F9" s="49"/>
      <c r="G9" s="49"/>
      <c r="H9" s="49"/>
      <c r="I9" s="49"/>
      <c r="J9" s="49"/>
      <c r="K9" s="50"/>
      <c r="L9" s="13"/>
    </row>
    <row r="10" spans="2:12" s="10" customFormat="1" ht="12.75">
      <c r="B10" s="26" t="s">
        <v>5</v>
      </c>
      <c r="C10" s="27"/>
      <c r="D10" s="51" t="s">
        <v>77</v>
      </c>
      <c r="E10" s="51"/>
      <c r="F10" s="51"/>
      <c r="G10" s="51"/>
      <c r="H10" s="51"/>
      <c r="I10" s="51"/>
      <c r="J10" s="51"/>
      <c r="K10" s="52"/>
      <c r="L10" s="14"/>
    </row>
    <row r="11" spans="2:12" s="10" customFormat="1" ht="12.75" customHeight="1">
      <c r="B11" s="26" t="s">
        <v>24</v>
      </c>
      <c r="C11" s="27"/>
      <c r="D11" s="53">
        <v>2005</v>
      </c>
      <c r="E11" s="53"/>
      <c r="F11" s="53"/>
      <c r="G11" s="53"/>
      <c r="H11" s="53"/>
      <c r="I11" s="53"/>
      <c r="J11" s="53"/>
      <c r="K11" s="54"/>
      <c r="L11" s="14"/>
    </row>
    <row r="12" spans="2:25" s="10" customFormat="1" ht="12.75">
      <c r="B12" s="26" t="s">
        <v>6</v>
      </c>
      <c r="C12" s="27"/>
      <c r="D12" s="51" t="s">
        <v>25</v>
      </c>
      <c r="E12" s="51"/>
      <c r="F12" s="51"/>
      <c r="G12" s="51"/>
      <c r="H12" s="51"/>
      <c r="I12" s="51"/>
      <c r="J12" s="51"/>
      <c r="K12" s="52"/>
      <c r="T12" s="15"/>
      <c r="V12" s="15"/>
      <c r="W12" s="15"/>
      <c r="X12" s="15"/>
      <c r="Y12" s="15"/>
    </row>
    <row r="13" spans="2:12" s="16" customFormat="1" ht="12.75">
      <c r="B13" s="28" t="s">
        <v>21</v>
      </c>
      <c r="C13" s="29"/>
      <c r="D13" s="30" t="s">
        <v>22</v>
      </c>
      <c r="E13" s="30"/>
      <c r="F13" s="30"/>
      <c r="G13" s="30"/>
      <c r="H13" s="30"/>
      <c r="I13" s="30"/>
      <c r="J13" s="30"/>
      <c r="K13" s="31"/>
      <c r="L13" s="32"/>
    </row>
    <row r="14" spans="2:16" s="10" customFormat="1" ht="12.75"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7"/>
      <c r="O14" s="5"/>
      <c r="P14" s="5"/>
    </row>
    <row r="15" spans="2:16" ht="12.75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</row>
    <row r="16" spans="2:14" s="5" customFormat="1" ht="32.25" customHeight="1">
      <c r="B16" s="55"/>
      <c r="C16" s="55"/>
      <c r="D16" s="55"/>
      <c r="E16" s="9"/>
      <c r="F16" s="17" t="s">
        <v>78</v>
      </c>
      <c r="G16" s="17" t="s">
        <v>90</v>
      </c>
      <c r="H16" s="17" t="s">
        <v>91</v>
      </c>
      <c r="I16" s="17" t="s">
        <v>92</v>
      </c>
      <c r="J16" s="17" t="s">
        <v>93</v>
      </c>
      <c r="K16" s="17" t="s">
        <v>79</v>
      </c>
      <c r="L16" s="17" t="s">
        <v>80</v>
      </c>
      <c r="M16" s="17" t="s">
        <v>81</v>
      </c>
      <c r="N16" s="18" t="s">
        <v>94</v>
      </c>
    </row>
    <row r="17" spans="2:14" s="5" customFormat="1" ht="12">
      <c r="B17" s="46" t="s">
        <v>8</v>
      </c>
      <c r="C17" s="46"/>
      <c r="D17" s="46"/>
      <c r="E17" s="20" t="s">
        <v>75</v>
      </c>
      <c r="F17" s="19" t="s">
        <v>82</v>
      </c>
      <c r="G17" s="19" t="s">
        <v>83</v>
      </c>
      <c r="H17" s="19" t="s">
        <v>84</v>
      </c>
      <c r="I17" s="19" t="s">
        <v>85</v>
      </c>
      <c r="J17" s="19" t="s">
        <v>86</v>
      </c>
      <c r="K17" s="19" t="s">
        <v>87</v>
      </c>
      <c r="L17" s="19" t="s">
        <v>88</v>
      </c>
      <c r="M17" s="19" t="s">
        <v>89</v>
      </c>
      <c r="N17" s="19" t="s">
        <v>95</v>
      </c>
    </row>
    <row r="18" spans="2:14" ht="12.75">
      <c r="B18" s="2"/>
      <c r="C18" s="3"/>
      <c r="D18" s="3"/>
      <c r="F18" s="1"/>
      <c r="G18" s="1"/>
      <c r="H18" s="1"/>
      <c r="I18" s="1"/>
      <c r="J18" s="1"/>
      <c r="K18" s="1"/>
      <c r="L18" s="1"/>
      <c r="M18" s="1"/>
      <c r="N18" s="1"/>
    </row>
    <row r="19" spans="2:14" ht="12.75" customHeight="1">
      <c r="B19" s="33" t="s">
        <v>26</v>
      </c>
      <c r="C19" s="34"/>
      <c r="D19" s="34"/>
      <c r="E19" s="35" t="s">
        <v>27</v>
      </c>
      <c r="F19" s="35">
        <f>SUM(F20+F23+F26+F29)</f>
        <v>315</v>
      </c>
      <c r="G19" s="35">
        <f aca="true" t="shared" si="0" ref="G19:N19">SUM(G20+G23+G26+G29)</f>
        <v>152</v>
      </c>
      <c r="H19" s="35">
        <f t="shared" si="0"/>
        <v>350</v>
      </c>
      <c r="I19" s="35">
        <f t="shared" si="0"/>
        <v>97</v>
      </c>
      <c r="J19" s="35">
        <f t="shared" si="0"/>
        <v>159</v>
      </c>
      <c r="K19" s="35">
        <f t="shared" si="0"/>
        <v>146</v>
      </c>
      <c r="L19" s="35">
        <f t="shared" si="0"/>
        <v>505</v>
      </c>
      <c r="M19" s="35">
        <f t="shared" si="0"/>
        <v>168</v>
      </c>
      <c r="N19" s="35">
        <f t="shared" si="0"/>
        <v>1892</v>
      </c>
    </row>
    <row r="20" spans="2:14" ht="12.75" customHeight="1">
      <c r="B20" s="33" t="s">
        <v>28</v>
      </c>
      <c r="C20" s="34"/>
      <c r="D20" s="34"/>
      <c r="E20" s="35" t="s">
        <v>29</v>
      </c>
      <c r="F20" s="35">
        <v>35</v>
      </c>
      <c r="G20" s="35">
        <v>19</v>
      </c>
      <c r="H20" s="35">
        <v>34</v>
      </c>
      <c r="I20" s="35">
        <v>15</v>
      </c>
      <c r="J20" s="35">
        <v>21</v>
      </c>
      <c r="K20" s="35">
        <v>25</v>
      </c>
      <c r="L20" s="35">
        <v>48</v>
      </c>
      <c r="M20" s="35">
        <v>21</v>
      </c>
      <c r="N20" s="36">
        <f aca="true" t="shared" si="1" ref="N20:N43">SUM(F20:M20)</f>
        <v>218</v>
      </c>
    </row>
    <row r="21" spans="2:14" ht="12.75" customHeight="1">
      <c r="B21" s="33" t="s">
        <v>30</v>
      </c>
      <c r="C21" s="34"/>
      <c r="D21" s="34"/>
      <c r="E21" s="35" t="s">
        <v>31</v>
      </c>
      <c r="F21" s="35">
        <v>20</v>
      </c>
      <c r="G21" s="35">
        <v>5</v>
      </c>
      <c r="H21" s="35">
        <v>4</v>
      </c>
      <c r="I21" s="35">
        <v>5</v>
      </c>
      <c r="J21" s="35">
        <v>7</v>
      </c>
      <c r="K21" s="35">
        <v>4</v>
      </c>
      <c r="L21" s="35">
        <v>22</v>
      </c>
      <c r="M21" s="35">
        <v>5</v>
      </c>
      <c r="N21" s="36">
        <f t="shared" si="1"/>
        <v>72</v>
      </c>
    </row>
    <row r="22" spans="2:14" ht="12.75" customHeight="1">
      <c r="B22" s="33" t="s">
        <v>32</v>
      </c>
      <c r="C22" s="34"/>
      <c r="D22" s="34"/>
      <c r="E22" s="35" t="s">
        <v>33</v>
      </c>
      <c r="F22" s="35">
        <v>15</v>
      </c>
      <c r="G22" s="35">
        <v>14</v>
      </c>
      <c r="H22" s="35">
        <v>30</v>
      </c>
      <c r="I22" s="35">
        <v>10</v>
      </c>
      <c r="J22" s="35">
        <v>14</v>
      </c>
      <c r="K22" s="35">
        <v>21</v>
      </c>
      <c r="L22" s="35">
        <v>26</v>
      </c>
      <c r="M22" s="35">
        <v>16</v>
      </c>
      <c r="N22" s="36">
        <f t="shared" si="1"/>
        <v>146</v>
      </c>
    </row>
    <row r="23" spans="2:14" ht="12.75" customHeight="1">
      <c r="B23" s="33" t="s">
        <v>34</v>
      </c>
      <c r="C23" s="34"/>
      <c r="D23" s="34"/>
      <c r="E23" s="35" t="s">
        <v>35</v>
      </c>
      <c r="F23" s="35">
        <v>126</v>
      </c>
      <c r="G23" s="35">
        <v>92</v>
      </c>
      <c r="H23" s="35">
        <v>220</v>
      </c>
      <c r="I23" s="35">
        <v>46</v>
      </c>
      <c r="J23" s="35">
        <v>90</v>
      </c>
      <c r="K23" s="35">
        <v>82</v>
      </c>
      <c r="L23" s="35">
        <v>218</v>
      </c>
      <c r="M23" s="35">
        <v>101</v>
      </c>
      <c r="N23" s="36">
        <f t="shared" si="1"/>
        <v>975</v>
      </c>
    </row>
    <row r="24" spans="2:14" ht="12.75" customHeight="1">
      <c r="B24" s="33" t="s">
        <v>36</v>
      </c>
      <c r="C24" s="34"/>
      <c r="D24" s="34"/>
      <c r="E24" s="35" t="s">
        <v>37</v>
      </c>
      <c r="F24" s="35">
        <v>54</v>
      </c>
      <c r="G24" s="35">
        <v>19</v>
      </c>
      <c r="H24" s="35">
        <v>26</v>
      </c>
      <c r="I24" s="35">
        <v>12</v>
      </c>
      <c r="J24" s="35">
        <v>28</v>
      </c>
      <c r="K24" s="35">
        <v>22</v>
      </c>
      <c r="L24" s="35">
        <v>90</v>
      </c>
      <c r="M24" s="35">
        <v>15</v>
      </c>
      <c r="N24" s="36">
        <f t="shared" si="1"/>
        <v>266</v>
      </c>
    </row>
    <row r="25" spans="2:14" ht="12.75" customHeight="1">
      <c r="B25" s="33" t="s">
        <v>38</v>
      </c>
      <c r="C25" s="34"/>
      <c r="D25" s="34"/>
      <c r="E25" s="35" t="s">
        <v>39</v>
      </c>
      <c r="F25" s="35">
        <v>72</v>
      </c>
      <c r="G25" s="35">
        <v>73</v>
      </c>
      <c r="H25" s="35">
        <v>194</v>
      </c>
      <c r="I25" s="35">
        <v>34</v>
      </c>
      <c r="J25" s="35">
        <v>62</v>
      </c>
      <c r="K25" s="35">
        <v>60</v>
      </c>
      <c r="L25" s="35">
        <v>128</v>
      </c>
      <c r="M25" s="35">
        <v>86</v>
      </c>
      <c r="N25" s="36">
        <f t="shared" si="1"/>
        <v>709</v>
      </c>
    </row>
    <row r="26" spans="2:14" ht="12.75" customHeight="1">
      <c r="B26" s="33" t="s">
        <v>40</v>
      </c>
      <c r="C26" s="34"/>
      <c r="D26" s="34"/>
      <c r="E26" s="35" t="s">
        <v>41</v>
      </c>
      <c r="F26" s="35">
        <v>69</v>
      </c>
      <c r="G26" s="35">
        <v>32</v>
      </c>
      <c r="H26" s="35">
        <v>64</v>
      </c>
      <c r="I26" s="35">
        <v>25</v>
      </c>
      <c r="J26" s="35">
        <v>28</v>
      </c>
      <c r="K26" s="35">
        <v>20</v>
      </c>
      <c r="L26" s="35">
        <v>120</v>
      </c>
      <c r="M26" s="35">
        <v>31</v>
      </c>
      <c r="N26" s="36">
        <f t="shared" si="1"/>
        <v>389</v>
      </c>
    </row>
    <row r="27" spans="2:14" ht="12.75" customHeight="1">
      <c r="B27" s="33" t="s">
        <v>42</v>
      </c>
      <c r="C27" s="34"/>
      <c r="D27" s="34"/>
      <c r="E27" s="35" t="s">
        <v>43</v>
      </c>
      <c r="F27" s="35">
        <v>58</v>
      </c>
      <c r="G27" s="35">
        <v>10</v>
      </c>
      <c r="H27" s="35">
        <v>11</v>
      </c>
      <c r="I27" s="35">
        <v>15</v>
      </c>
      <c r="J27" s="35">
        <v>19</v>
      </c>
      <c r="K27" s="35">
        <v>17</v>
      </c>
      <c r="L27" s="35">
        <v>88</v>
      </c>
      <c r="M27" s="35">
        <v>10</v>
      </c>
      <c r="N27" s="36">
        <f t="shared" si="1"/>
        <v>228</v>
      </c>
    </row>
    <row r="28" spans="2:14" ht="12.75" customHeight="1">
      <c r="B28" s="33" t="s">
        <v>44</v>
      </c>
      <c r="C28" s="34"/>
      <c r="D28" s="34"/>
      <c r="E28" s="35" t="s">
        <v>45</v>
      </c>
      <c r="F28" s="35">
        <v>11</v>
      </c>
      <c r="G28" s="35">
        <v>22</v>
      </c>
      <c r="H28" s="35">
        <v>53</v>
      </c>
      <c r="I28" s="35">
        <v>10</v>
      </c>
      <c r="J28" s="35">
        <v>9</v>
      </c>
      <c r="K28" s="35">
        <v>3</v>
      </c>
      <c r="L28" s="35">
        <v>32</v>
      </c>
      <c r="M28" s="35">
        <v>21</v>
      </c>
      <c r="N28" s="36">
        <f t="shared" si="1"/>
        <v>161</v>
      </c>
    </row>
    <row r="29" spans="2:14" ht="12.75" customHeight="1">
      <c r="B29" s="33" t="s">
        <v>46</v>
      </c>
      <c r="C29" s="34"/>
      <c r="D29" s="34"/>
      <c r="E29" s="35" t="s">
        <v>47</v>
      </c>
      <c r="F29" s="35">
        <v>85</v>
      </c>
      <c r="G29" s="35">
        <v>9</v>
      </c>
      <c r="H29" s="35">
        <v>32</v>
      </c>
      <c r="I29" s="35">
        <v>11</v>
      </c>
      <c r="J29" s="35">
        <v>20</v>
      </c>
      <c r="K29" s="35">
        <v>19</v>
      </c>
      <c r="L29" s="35">
        <v>119</v>
      </c>
      <c r="M29" s="35">
        <v>15</v>
      </c>
      <c r="N29" s="36">
        <f t="shared" si="1"/>
        <v>310</v>
      </c>
    </row>
    <row r="30" spans="2:14" ht="12.75" customHeight="1">
      <c r="B30" s="33" t="s">
        <v>48</v>
      </c>
      <c r="C30" s="34"/>
      <c r="D30" s="34"/>
      <c r="E30" s="35" t="s">
        <v>49</v>
      </c>
      <c r="F30" s="35">
        <v>75</v>
      </c>
      <c r="G30" s="35">
        <v>9</v>
      </c>
      <c r="H30" s="35">
        <v>11</v>
      </c>
      <c r="I30" s="35">
        <v>11</v>
      </c>
      <c r="J30" s="35">
        <v>20</v>
      </c>
      <c r="K30" s="35">
        <v>19</v>
      </c>
      <c r="L30" s="35">
        <v>119</v>
      </c>
      <c r="M30" s="35">
        <v>10</v>
      </c>
      <c r="N30" s="36">
        <f t="shared" si="1"/>
        <v>274</v>
      </c>
    </row>
    <row r="31" spans="2:14" ht="12.75" customHeight="1">
      <c r="B31" s="33" t="s">
        <v>50</v>
      </c>
      <c r="C31" s="34"/>
      <c r="D31" s="34"/>
      <c r="E31" s="35" t="s">
        <v>51</v>
      </c>
      <c r="F31" s="35">
        <v>10</v>
      </c>
      <c r="G31" s="35">
        <v>0</v>
      </c>
      <c r="H31" s="35">
        <v>21</v>
      </c>
      <c r="I31" s="35">
        <v>0</v>
      </c>
      <c r="J31" s="35">
        <v>0</v>
      </c>
      <c r="K31" s="35">
        <v>0</v>
      </c>
      <c r="L31" s="35">
        <v>0</v>
      </c>
      <c r="M31" s="35">
        <v>5</v>
      </c>
      <c r="N31" s="36">
        <f t="shared" si="1"/>
        <v>36</v>
      </c>
    </row>
    <row r="32" spans="2:14" s="5" customFormat="1" ht="12.75">
      <c r="B32" s="39" t="s">
        <v>9</v>
      </c>
      <c r="C32" s="40"/>
      <c r="D32" s="41"/>
      <c r="E32" s="35" t="s">
        <v>63</v>
      </c>
      <c r="F32" s="36">
        <v>984</v>
      </c>
      <c r="G32" s="36">
        <v>338</v>
      </c>
      <c r="H32" s="36">
        <v>981</v>
      </c>
      <c r="I32" s="36">
        <v>339</v>
      </c>
      <c r="J32" s="36">
        <v>403</v>
      </c>
      <c r="K32" s="36">
        <v>431</v>
      </c>
      <c r="L32" s="36">
        <v>1260</v>
      </c>
      <c r="M32" s="36">
        <v>505</v>
      </c>
      <c r="N32" s="36">
        <f t="shared" si="1"/>
        <v>5241</v>
      </c>
    </row>
    <row r="33" spans="2:14" s="5" customFormat="1" ht="12.75" customHeight="1">
      <c r="B33" s="39" t="s">
        <v>10</v>
      </c>
      <c r="C33" s="40"/>
      <c r="D33" s="41"/>
      <c r="E33" s="35" t="s">
        <v>64</v>
      </c>
      <c r="F33" s="36">
        <v>436</v>
      </c>
      <c r="G33" s="36">
        <v>85</v>
      </c>
      <c r="H33" s="36">
        <v>160</v>
      </c>
      <c r="I33" s="36">
        <v>89</v>
      </c>
      <c r="J33" s="36">
        <v>122</v>
      </c>
      <c r="K33" s="36">
        <v>76</v>
      </c>
      <c r="L33" s="36">
        <v>596</v>
      </c>
      <c r="M33" s="36">
        <v>132</v>
      </c>
      <c r="N33" s="36">
        <f t="shared" si="1"/>
        <v>1696</v>
      </c>
    </row>
    <row r="34" spans="2:14" s="5" customFormat="1" ht="12.75" customHeight="1">
      <c r="B34" s="39" t="s">
        <v>11</v>
      </c>
      <c r="C34" s="40"/>
      <c r="D34" s="41"/>
      <c r="E34" s="35" t="s">
        <v>74</v>
      </c>
      <c r="F34" s="36">
        <v>548</v>
      </c>
      <c r="G34" s="36">
        <v>253</v>
      </c>
      <c r="H34" s="36">
        <v>821</v>
      </c>
      <c r="I34" s="36">
        <v>250</v>
      </c>
      <c r="J34" s="36">
        <v>281</v>
      </c>
      <c r="K34" s="36">
        <v>355</v>
      </c>
      <c r="L34" s="36">
        <v>664</v>
      </c>
      <c r="M34" s="36">
        <v>373</v>
      </c>
      <c r="N34" s="36">
        <f t="shared" si="1"/>
        <v>3545</v>
      </c>
    </row>
    <row r="35" spans="2:14" s="5" customFormat="1" ht="12.75">
      <c r="B35" s="39" t="s">
        <v>12</v>
      </c>
      <c r="C35" s="40"/>
      <c r="D35" s="41"/>
      <c r="E35" s="35" t="s">
        <v>65</v>
      </c>
      <c r="F35" s="36">
        <v>3454</v>
      </c>
      <c r="G35" s="36">
        <v>2061</v>
      </c>
      <c r="H35" s="36">
        <v>7491</v>
      </c>
      <c r="I35" s="36">
        <v>1114</v>
      </c>
      <c r="J35" s="36">
        <v>2199</v>
      </c>
      <c r="K35" s="36">
        <v>1977</v>
      </c>
      <c r="L35" s="36">
        <v>6007</v>
      </c>
      <c r="M35" s="36">
        <v>2993</v>
      </c>
      <c r="N35" s="36">
        <f t="shared" si="1"/>
        <v>27296</v>
      </c>
    </row>
    <row r="36" spans="2:14" s="5" customFormat="1" ht="12.75">
      <c r="B36" s="39" t="s">
        <v>13</v>
      </c>
      <c r="C36" s="40"/>
      <c r="D36" s="41"/>
      <c r="E36" s="37" t="s">
        <v>66</v>
      </c>
      <c r="F36" s="36">
        <v>1591</v>
      </c>
      <c r="G36" s="36">
        <v>382</v>
      </c>
      <c r="H36" s="36">
        <v>935</v>
      </c>
      <c r="I36" s="36">
        <v>278</v>
      </c>
      <c r="J36" s="36">
        <v>616</v>
      </c>
      <c r="K36" s="36">
        <v>530</v>
      </c>
      <c r="L36" s="36">
        <v>2570</v>
      </c>
      <c r="M36" s="36">
        <v>548</v>
      </c>
      <c r="N36" s="36">
        <f t="shared" si="1"/>
        <v>7450</v>
      </c>
    </row>
    <row r="37" spans="2:14" s="5" customFormat="1" ht="12.75">
      <c r="B37" s="39" t="s">
        <v>14</v>
      </c>
      <c r="C37" s="40"/>
      <c r="D37" s="41"/>
      <c r="E37" s="37" t="s">
        <v>67</v>
      </c>
      <c r="F37" s="36">
        <v>1863</v>
      </c>
      <c r="G37" s="36">
        <v>1679</v>
      </c>
      <c r="H37" s="36">
        <v>6556</v>
      </c>
      <c r="I37" s="36">
        <v>836</v>
      </c>
      <c r="J37" s="36">
        <v>1583</v>
      </c>
      <c r="K37" s="36">
        <v>1447</v>
      </c>
      <c r="L37" s="36">
        <v>3437</v>
      </c>
      <c r="M37" s="36">
        <v>2445</v>
      </c>
      <c r="N37" s="36">
        <f t="shared" si="1"/>
        <v>19846</v>
      </c>
    </row>
    <row r="38" spans="2:14" s="5" customFormat="1" ht="12.75">
      <c r="B38" s="39" t="s">
        <v>15</v>
      </c>
      <c r="C38" s="40"/>
      <c r="D38" s="41"/>
      <c r="E38" s="35" t="s">
        <v>68</v>
      </c>
      <c r="F38" s="36">
        <v>1240</v>
      </c>
      <c r="G38" s="36">
        <v>457</v>
      </c>
      <c r="H38" s="36">
        <v>1250</v>
      </c>
      <c r="I38" s="36">
        <v>201</v>
      </c>
      <c r="J38" s="36">
        <v>414</v>
      </c>
      <c r="K38" s="36">
        <v>511</v>
      </c>
      <c r="L38" s="36">
        <v>1948</v>
      </c>
      <c r="M38" s="36">
        <v>535</v>
      </c>
      <c r="N38" s="36">
        <f t="shared" si="1"/>
        <v>6556</v>
      </c>
    </row>
    <row r="39" spans="2:14" s="5" customFormat="1" ht="12.75">
      <c r="B39" s="39" t="s">
        <v>16</v>
      </c>
      <c r="C39" s="40"/>
      <c r="D39" s="41"/>
      <c r="E39" s="37" t="s">
        <v>69</v>
      </c>
      <c r="F39" s="36">
        <v>947</v>
      </c>
      <c r="G39" s="36">
        <v>175</v>
      </c>
      <c r="H39" s="36">
        <v>344</v>
      </c>
      <c r="I39" s="36">
        <v>94</v>
      </c>
      <c r="J39" s="36">
        <v>342</v>
      </c>
      <c r="K39" s="36">
        <v>397</v>
      </c>
      <c r="L39" s="36">
        <v>1464</v>
      </c>
      <c r="M39" s="36">
        <v>142</v>
      </c>
      <c r="N39" s="36">
        <f t="shared" si="1"/>
        <v>3905</v>
      </c>
    </row>
    <row r="40" spans="2:14" s="5" customFormat="1" ht="12.75">
      <c r="B40" s="39" t="s">
        <v>17</v>
      </c>
      <c r="C40" s="40"/>
      <c r="D40" s="41"/>
      <c r="E40" s="37" t="s">
        <v>70</v>
      </c>
      <c r="F40" s="36">
        <v>293</v>
      </c>
      <c r="G40" s="36">
        <v>282</v>
      </c>
      <c r="H40" s="36">
        <v>906</v>
      </c>
      <c r="I40" s="36">
        <v>107</v>
      </c>
      <c r="J40" s="36">
        <v>72</v>
      </c>
      <c r="K40" s="36">
        <v>114</v>
      </c>
      <c r="L40" s="36">
        <v>484</v>
      </c>
      <c r="M40" s="36">
        <v>393</v>
      </c>
      <c r="N40" s="36">
        <f t="shared" si="1"/>
        <v>2651</v>
      </c>
    </row>
    <row r="41" spans="2:14" s="5" customFormat="1" ht="12.75">
      <c r="B41" s="39" t="s">
        <v>18</v>
      </c>
      <c r="C41" s="40"/>
      <c r="D41" s="41"/>
      <c r="E41" s="35" t="s">
        <v>71</v>
      </c>
      <c r="F41" s="36">
        <v>1040</v>
      </c>
      <c r="G41" s="36">
        <v>82</v>
      </c>
      <c r="H41" s="36">
        <v>365</v>
      </c>
      <c r="I41" s="36">
        <v>53</v>
      </c>
      <c r="J41" s="36">
        <v>182</v>
      </c>
      <c r="K41" s="36">
        <v>123</v>
      </c>
      <c r="L41" s="36">
        <v>1291</v>
      </c>
      <c r="M41" s="36">
        <v>84</v>
      </c>
      <c r="N41" s="36">
        <f t="shared" si="1"/>
        <v>3220</v>
      </c>
    </row>
    <row r="42" spans="2:14" s="5" customFormat="1" ht="12.75">
      <c r="B42" s="39" t="s">
        <v>19</v>
      </c>
      <c r="C42" s="40"/>
      <c r="D42" s="41"/>
      <c r="E42" s="37" t="s">
        <v>72</v>
      </c>
      <c r="F42" s="36">
        <v>881</v>
      </c>
      <c r="G42" s="36">
        <v>82</v>
      </c>
      <c r="H42" s="36">
        <v>153</v>
      </c>
      <c r="I42" s="36">
        <v>53</v>
      </c>
      <c r="J42" s="36">
        <v>182</v>
      </c>
      <c r="K42" s="36">
        <v>123</v>
      </c>
      <c r="L42" s="36">
        <v>1291</v>
      </c>
      <c r="M42" s="36">
        <v>80</v>
      </c>
      <c r="N42" s="36">
        <f t="shared" si="1"/>
        <v>2845</v>
      </c>
    </row>
    <row r="43" spans="2:14" s="5" customFormat="1" ht="12.75">
      <c r="B43" s="39" t="s">
        <v>20</v>
      </c>
      <c r="C43" s="40"/>
      <c r="D43" s="41"/>
      <c r="E43" s="37" t="s">
        <v>73</v>
      </c>
      <c r="F43" s="36">
        <v>159</v>
      </c>
      <c r="G43" s="36">
        <v>0</v>
      </c>
      <c r="H43" s="36">
        <v>212</v>
      </c>
      <c r="I43" s="36">
        <v>0</v>
      </c>
      <c r="J43" s="36">
        <v>0</v>
      </c>
      <c r="K43" s="36">
        <v>0</v>
      </c>
      <c r="L43" s="36">
        <v>0</v>
      </c>
      <c r="M43" s="36">
        <v>4</v>
      </c>
      <c r="N43" s="36">
        <f t="shared" si="1"/>
        <v>375</v>
      </c>
    </row>
    <row r="44" spans="2:14" ht="12.75" customHeight="1">
      <c r="B44" s="33" t="s">
        <v>52</v>
      </c>
      <c r="C44" s="34"/>
      <c r="D44" s="34"/>
      <c r="E44" s="35" t="s">
        <v>53</v>
      </c>
      <c r="F44" s="38">
        <f>SUM(F32/F20)</f>
        <v>28.114285714285714</v>
      </c>
      <c r="G44" s="38">
        <f aca="true" t="shared" si="2" ref="G44:N44">SUM(G32/G20)</f>
        <v>17.789473684210527</v>
      </c>
      <c r="H44" s="38">
        <f t="shared" si="2"/>
        <v>28.852941176470587</v>
      </c>
      <c r="I44" s="38">
        <f t="shared" si="2"/>
        <v>22.6</v>
      </c>
      <c r="J44" s="38">
        <f t="shared" si="2"/>
        <v>19.19047619047619</v>
      </c>
      <c r="K44" s="38">
        <f t="shared" si="2"/>
        <v>17.24</v>
      </c>
      <c r="L44" s="38">
        <f t="shared" si="2"/>
        <v>26.25</v>
      </c>
      <c r="M44" s="38">
        <f t="shared" si="2"/>
        <v>24.047619047619047</v>
      </c>
      <c r="N44" s="38">
        <f t="shared" si="2"/>
        <v>24.041284403669724</v>
      </c>
    </row>
    <row r="45" spans="2:14" ht="12.75" customHeight="1">
      <c r="B45" s="33" t="s">
        <v>54</v>
      </c>
      <c r="C45" s="34"/>
      <c r="D45" s="34"/>
      <c r="E45" s="35" t="s">
        <v>55</v>
      </c>
      <c r="F45" s="38">
        <f>SUM(F35/F23)</f>
        <v>27.41269841269841</v>
      </c>
      <c r="G45" s="38">
        <f aca="true" t="shared" si="3" ref="G45:N45">SUM(G35/G23)</f>
        <v>22.402173913043477</v>
      </c>
      <c r="H45" s="38">
        <f t="shared" si="3"/>
        <v>34.05</v>
      </c>
      <c r="I45" s="38">
        <f t="shared" si="3"/>
        <v>24.217391304347824</v>
      </c>
      <c r="J45" s="38">
        <f t="shared" si="3"/>
        <v>24.433333333333334</v>
      </c>
      <c r="K45" s="38">
        <f t="shared" si="3"/>
        <v>24.109756097560975</v>
      </c>
      <c r="L45" s="38">
        <f t="shared" si="3"/>
        <v>27.55504587155963</v>
      </c>
      <c r="M45" s="38">
        <f t="shared" si="3"/>
        <v>29.633663366336634</v>
      </c>
      <c r="N45" s="38">
        <f t="shared" si="3"/>
        <v>27.995897435897437</v>
      </c>
    </row>
    <row r="46" spans="2:14" ht="12.75" customHeight="1">
      <c r="B46" s="33" t="s">
        <v>56</v>
      </c>
      <c r="C46" s="34"/>
      <c r="D46" s="34"/>
      <c r="E46" s="35" t="s">
        <v>57</v>
      </c>
      <c r="F46" s="38">
        <f>SUM(F38/F26)</f>
        <v>17.971014492753625</v>
      </c>
      <c r="G46" s="38">
        <f aca="true" t="shared" si="4" ref="G46:N46">SUM(G38/G26)</f>
        <v>14.28125</v>
      </c>
      <c r="H46" s="38">
        <f t="shared" si="4"/>
        <v>19.53125</v>
      </c>
      <c r="I46" s="38">
        <f t="shared" si="4"/>
        <v>8.04</v>
      </c>
      <c r="J46" s="38">
        <f t="shared" si="4"/>
        <v>14.785714285714286</v>
      </c>
      <c r="K46" s="38">
        <f t="shared" si="4"/>
        <v>25.55</v>
      </c>
      <c r="L46" s="38">
        <f t="shared" si="4"/>
        <v>16.233333333333334</v>
      </c>
      <c r="M46" s="38">
        <f t="shared" si="4"/>
        <v>17.258064516129032</v>
      </c>
      <c r="N46" s="38">
        <f t="shared" si="4"/>
        <v>16.853470437017997</v>
      </c>
    </row>
    <row r="47" spans="2:14" ht="12.75" customHeight="1">
      <c r="B47" s="33" t="s">
        <v>58</v>
      </c>
      <c r="C47" s="34"/>
      <c r="D47" s="34"/>
      <c r="E47" s="35" t="s">
        <v>59</v>
      </c>
      <c r="F47" s="38">
        <f>SUM(F41/F29)</f>
        <v>12.235294117647058</v>
      </c>
      <c r="G47" s="38">
        <f aca="true" t="shared" si="5" ref="G47:N47">SUM(G41/G29)</f>
        <v>9.11111111111111</v>
      </c>
      <c r="H47" s="38">
        <f t="shared" si="5"/>
        <v>11.40625</v>
      </c>
      <c r="I47" s="38">
        <f t="shared" si="5"/>
        <v>4.818181818181818</v>
      </c>
      <c r="J47" s="38">
        <f t="shared" si="5"/>
        <v>9.1</v>
      </c>
      <c r="K47" s="38">
        <f t="shared" si="5"/>
        <v>6.473684210526316</v>
      </c>
      <c r="L47" s="38">
        <f t="shared" si="5"/>
        <v>10.84873949579832</v>
      </c>
      <c r="M47" s="38">
        <f t="shared" si="5"/>
        <v>5.6</v>
      </c>
      <c r="N47" s="38">
        <f t="shared" si="5"/>
        <v>10.387096774193548</v>
      </c>
    </row>
    <row r="48" spans="2:26" ht="12.75" customHeight="1">
      <c r="B48" s="4" t="s">
        <v>60</v>
      </c>
      <c r="C48" s="5"/>
      <c r="D48" s="5"/>
      <c r="E48" s="5"/>
      <c r="F48" s="8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</sheetData>
  <mergeCells count="21">
    <mergeCell ref="A6:B6"/>
    <mergeCell ref="D6:E6"/>
    <mergeCell ref="B17:D17"/>
    <mergeCell ref="D8:K8"/>
    <mergeCell ref="D9:K9"/>
    <mergeCell ref="D10:K10"/>
    <mergeCell ref="D11:K11"/>
    <mergeCell ref="D12:K12"/>
    <mergeCell ref="B16:D16"/>
    <mergeCell ref="B32:D32"/>
    <mergeCell ref="B33:D33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</mergeCells>
  <printOptions/>
  <pageMargins left="0.75" right="0.75" top="1" bottom="1" header="0" footer="0"/>
  <pageSetup fitToHeight="1" fitToWidth="1" horizontalDpi="300" verticalDpi="300" orientation="landscape" paperSize="11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Fredy Orlando Son Bal</cp:lastModifiedBy>
  <cp:lastPrinted>2007-07-11T16:10:12Z</cp:lastPrinted>
  <dcterms:created xsi:type="dcterms:W3CDTF">2006-07-09T14:42:40Z</dcterms:created>
  <dcterms:modified xsi:type="dcterms:W3CDTF">2007-07-11T16:10:13Z</dcterms:modified>
  <cp:category/>
  <cp:version/>
  <cp:contentType/>
  <cp:contentStatus/>
</cp:coreProperties>
</file>