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210" activeTab="0"/>
  </bookViews>
  <sheets>
    <sheet name="Tabla 05-02" sheetId="1" r:id="rId1"/>
    <sheet name="Hoja2" sheetId="2" r:id="rId2"/>
    <sheet name="Hoja3" sheetId="3" r:id="rId3"/>
  </sheets>
  <definedNames>
    <definedName name="_xlnm.Print_Area" localSheetId="0">'Tabla 05-02'!$B$1:$O$31</definedName>
  </definedNames>
  <calcPr fullCalcOnLoad="1"/>
</workbook>
</file>

<file path=xl/sharedStrings.xml><?xml version="1.0" encoding="utf-8"?>
<sst xmlns="http://schemas.openxmlformats.org/spreadsheetml/2006/main" count="63" uniqueCount="63">
  <si>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</si>
  <si>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</si>
  <si>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</si>
  <si>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</si>
  <si>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</si>
  <si>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</si>
  <si>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</si>
  <si>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</si>
  <si>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</si>
  <si>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</si>
  <si>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</si>
  <si>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</si>
  <si>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T_POB</t>
  </si>
  <si>
    <t>Código Departamento y Municipio</t>
  </si>
  <si>
    <t>Código de campo</t>
  </si>
  <si>
    <t>Instituto Nacional de Estadística, XI Censo de Población y VI de Habitación</t>
  </si>
  <si>
    <t>Distribución de la población por grupos étnicos</t>
  </si>
  <si>
    <t>T_POBMAYA</t>
  </si>
  <si>
    <t>T_POBXINKA</t>
  </si>
  <si>
    <t>T_POBGARIF</t>
  </si>
  <si>
    <t>T_POBLADIN</t>
  </si>
  <si>
    <t>T_OTRAETNI</t>
  </si>
  <si>
    <t>P_POBMAYA</t>
  </si>
  <si>
    <t>P_POBGARIF</t>
  </si>
  <si>
    <t>T_P_IND</t>
  </si>
  <si>
    <t>T_P_NIND</t>
  </si>
  <si>
    <t>P_POBLADIN</t>
  </si>
  <si>
    <t>P_OTRAETNI</t>
  </si>
  <si>
    <t>cantidad de población por grupo étnico, indígena y no indígena</t>
  </si>
  <si>
    <t>P_POBXINKA</t>
  </si>
  <si>
    <t>05 -02</t>
  </si>
  <si>
    <t>Municipios del Departamento de El Progreso</t>
  </si>
  <si>
    <t>Guastatoya</t>
  </si>
  <si>
    <t>0201</t>
  </si>
  <si>
    <t>0202</t>
  </si>
  <si>
    <t>0203</t>
  </si>
  <si>
    <t>0204</t>
  </si>
  <si>
    <t>0205</t>
  </si>
  <si>
    <t>Sansare</t>
  </si>
  <si>
    <t>0206</t>
  </si>
  <si>
    <t>Sanarate</t>
  </si>
  <si>
    <t>0207</t>
  </si>
  <si>
    <t>San Antonio La Paz</t>
  </si>
  <si>
    <t>0208</t>
  </si>
  <si>
    <t>Morazán</t>
  </si>
  <si>
    <t>San Agustín Acasaguastlán</t>
  </si>
  <si>
    <t>San Cristóbal Acasaguastlán</t>
  </si>
  <si>
    <t>El Jícaro</t>
  </si>
  <si>
    <t>Total Departamento de El Progreso</t>
  </si>
  <si>
    <t>02</t>
  </si>
  <si>
    <t>01a Total Población</t>
  </si>
  <si>
    <t>05a Total poblacion Maya</t>
  </si>
  <si>
    <t>05b Total población Xinka</t>
  </si>
  <si>
    <t>05c Total población Garífuna</t>
  </si>
  <si>
    <t>05d Total población Ladina</t>
  </si>
  <si>
    <t>05e Total población otra etnia</t>
  </si>
  <si>
    <t>05f Porcentaje Población Maya</t>
  </si>
  <si>
    <t>05g Porcentaje Población Xinka</t>
  </si>
  <si>
    <t>05h Porcentaje Población Garífuna</t>
  </si>
  <si>
    <t>05i Porcentaje Población Ladina</t>
  </si>
  <si>
    <t>05j Porcentaje Otro grupo etnico</t>
  </si>
  <si>
    <t>05k Total Población indígena</t>
  </si>
  <si>
    <t>05l Total Población no indígena</t>
  </si>
</sst>
</file>

<file path=xl/styles.xml><?xml version="1.0" encoding="utf-8"?>
<styleSheet xmlns="http://schemas.openxmlformats.org/spreadsheetml/2006/main">
  <numFmts count="1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[$-100A]dddd\,\ dd&quot; de &quot;mmmm&quot; de &quot;yyyy"/>
    <numFmt numFmtId="166" formatCode="#,##0.00;[Red]#,##0.00"/>
    <numFmt numFmtId="167" formatCode="#,##0.000;[Red]#,##0.000"/>
    <numFmt numFmtId="168" formatCode="0.000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22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49" fontId="2" fillId="3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2" xfId="0" applyNumberFormat="1" applyFont="1" applyFill="1" applyBorder="1" applyAlignment="1">
      <alignment horizontal="right"/>
    </xf>
    <xf numFmtId="2" fontId="0" fillId="4" borderId="2" xfId="0" applyNumberFormat="1" applyFont="1" applyFill="1" applyBorder="1" applyAlignment="1">
      <alignment horizontal="right"/>
    </xf>
    <xf numFmtId="166" fontId="0" fillId="4" borderId="2" xfId="0" applyNumberFormat="1" applyFont="1" applyFill="1" applyBorder="1" applyAlignment="1">
      <alignment horizontal="right"/>
    </xf>
    <xf numFmtId="0" fontId="2" fillId="4" borderId="2" xfId="0" applyNumberFormat="1" applyFont="1" applyFill="1" applyBorder="1" applyAlignment="1">
      <alignment horizontal="right"/>
    </xf>
    <xf numFmtId="0" fontId="2" fillId="4" borderId="2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4" borderId="10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0" fillId="0" borderId="7" xfId="0" applyFont="1" applyBorder="1" applyAlignment="1">
      <alignment horizontal="justify" vertical="justify"/>
    </xf>
    <xf numFmtId="0" fontId="2" fillId="0" borderId="9" xfId="0" applyFont="1" applyFill="1" applyBorder="1" applyAlignment="1">
      <alignment horizontal="justify" vertical="justify" wrapText="1"/>
    </xf>
    <xf numFmtId="0" fontId="0" fillId="0" borderId="9" xfId="0" applyFont="1" applyBorder="1" applyAlignment="1">
      <alignment horizontal="justify" vertical="justify" wrapText="1"/>
    </xf>
    <xf numFmtId="0" fontId="0" fillId="0" borderId="11" xfId="0" applyFont="1" applyBorder="1" applyAlignment="1">
      <alignment horizontal="justify" vertical="justify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2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2</xdr:row>
      <xdr:rowOff>142875</xdr:rowOff>
    </xdr:from>
    <xdr:to>
      <xdr:col>12</xdr:col>
      <xdr:colOff>447675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466725"/>
          <a:ext cx="1733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1"/>
  <sheetViews>
    <sheetView tabSelected="1" zoomScale="75" zoomScaleNormal="75" workbookViewId="0" topLeftCell="A4">
      <selection activeCell="L25" sqref="L25"/>
    </sheetView>
  </sheetViews>
  <sheetFormatPr defaultColWidth="11.421875" defaultRowHeight="12.75"/>
  <cols>
    <col min="1" max="1" width="5.421875" style="0" customWidth="1"/>
    <col min="4" max="4" width="7.00390625" style="0" customWidth="1"/>
    <col min="5" max="5" width="0.13671875" style="0" hidden="1" customWidth="1"/>
    <col min="6" max="6" width="14.7109375" style="0" customWidth="1"/>
    <col min="7" max="7" width="10.7109375" style="0" customWidth="1"/>
    <col min="8" max="8" width="11.00390625" style="0" customWidth="1"/>
    <col min="9" max="9" width="15.421875" style="0" customWidth="1"/>
    <col min="10" max="10" width="15.140625" style="0" customWidth="1"/>
    <col min="12" max="12" width="10.7109375" style="0" customWidth="1"/>
    <col min="13" max="13" width="11.00390625" style="0" customWidth="1"/>
    <col min="14" max="14" width="10.7109375" style="0" customWidth="1"/>
    <col min="15" max="15" width="14.7109375" style="0" customWidth="1"/>
  </cols>
  <sheetData>
    <row r="1" spans="2:14" ht="12.75">
      <c r="B1" s="1" t="s">
        <v>0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</row>
    <row r="2" spans="2:14" ht="12.75">
      <c r="B2" s="1" t="s">
        <v>1</v>
      </c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</row>
    <row r="3" spans="2:14" ht="12.75">
      <c r="B3" s="1" t="s">
        <v>2</v>
      </c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</row>
    <row r="4" spans="2:14" ht="12.75">
      <c r="B4" s="1" t="s">
        <v>3</v>
      </c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/>
    </row>
    <row r="5" spans="2:14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12.75">
      <c r="B6" s="41" t="s">
        <v>4</v>
      </c>
      <c r="C6" s="42"/>
      <c r="D6" s="4"/>
      <c r="E6" s="14">
        <v>5</v>
      </c>
      <c r="F6" s="20" t="s">
        <v>30</v>
      </c>
      <c r="G6" s="13"/>
      <c r="H6" s="3"/>
      <c r="I6" s="3"/>
      <c r="J6" s="3"/>
      <c r="K6" s="3"/>
      <c r="L6" s="3"/>
      <c r="M6" s="3"/>
      <c r="N6" s="3"/>
    </row>
    <row r="7" spans="2:14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2:14" ht="12.75">
      <c r="B8" s="21" t="s">
        <v>5</v>
      </c>
      <c r="C8" s="22"/>
      <c r="D8" s="23" t="s">
        <v>16</v>
      </c>
      <c r="E8" s="22"/>
      <c r="F8" s="22"/>
      <c r="G8" s="22"/>
      <c r="H8" s="22"/>
      <c r="I8" s="24"/>
      <c r="J8" s="5"/>
      <c r="K8" s="5"/>
      <c r="L8" s="5"/>
      <c r="M8" s="3"/>
      <c r="N8" s="3"/>
    </row>
    <row r="9" spans="2:14" ht="14.25" customHeight="1">
      <c r="B9" s="25" t="s">
        <v>6</v>
      </c>
      <c r="C9" s="26"/>
      <c r="D9" s="44" t="s">
        <v>28</v>
      </c>
      <c r="E9" s="45"/>
      <c r="F9" s="45"/>
      <c r="G9" s="45"/>
      <c r="H9" s="45"/>
      <c r="I9" s="46"/>
      <c r="J9" s="6"/>
      <c r="K9" s="6"/>
      <c r="L9" s="6"/>
      <c r="M9" s="7"/>
      <c r="N9" s="7"/>
    </row>
    <row r="10" spans="2:14" ht="12.75">
      <c r="B10" s="25" t="s">
        <v>7</v>
      </c>
      <c r="C10" s="26"/>
      <c r="D10" s="26" t="s">
        <v>31</v>
      </c>
      <c r="E10" s="26"/>
      <c r="F10" s="26"/>
      <c r="G10" s="26"/>
      <c r="H10" s="26"/>
      <c r="I10" s="27"/>
      <c r="J10" s="5"/>
      <c r="K10" s="5"/>
      <c r="L10" s="5"/>
      <c r="M10" s="3"/>
      <c r="N10" s="3"/>
    </row>
    <row r="11" spans="2:14" ht="12.75">
      <c r="B11" s="25" t="s">
        <v>8</v>
      </c>
      <c r="C11" s="26"/>
      <c r="D11" s="40">
        <v>2002</v>
      </c>
      <c r="E11" s="40"/>
      <c r="F11" s="40"/>
      <c r="G11" s="26"/>
      <c r="H11" s="26"/>
      <c r="I11" s="27"/>
      <c r="J11" s="5"/>
      <c r="K11" s="5"/>
      <c r="L11" s="5"/>
      <c r="M11" s="3"/>
      <c r="N11" s="3"/>
    </row>
    <row r="12" spans="2:14" ht="12.75">
      <c r="B12" s="25" t="s">
        <v>9</v>
      </c>
      <c r="C12" s="26"/>
      <c r="D12" s="26" t="s">
        <v>10</v>
      </c>
      <c r="E12" s="26"/>
      <c r="F12" s="26"/>
      <c r="G12" s="26"/>
      <c r="H12" s="26"/>
      <c r="I12" s="27"/>
      <c r="J12" s="5"/>
      <c r="K12" s="5"/>
      <c r="L12" s="5"/>
      <c r="M12" s="3"/>
      <c r="N12" s="3"/>
    </row>
    <row r="13" spans="2:14" ht="24.75" customHeight="1">
      <c r="B13" s="28" t="s">
        <v>11</v>
      </c>
      <c r="C13" s="29"/>
      <c r="D13" s="47" t="s">
        <v>15</v>
      </c>
      <c r="E13" s="48"/>
      <c r="F13" s="48"/>
      <c r="G13" s="48"/>
      <c r="H13" s="48"/>
      <c r="I13" s="49"/>
      <c r="J13" s="5"/>
      <c r="K13" s="5"/>
      <c r="L13" s="5"/>
      <c r="M13" s="3"/>
      <c r="N13" s="3"/>
    </row>
    <row r="14" spans="2:14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8"/>
    </row>
    <row r="15" spans="2:14" ht="15" customHeight="1">
      <c r="B15" s="9"/>
      <c r="C15" s="9"/>
      <c r="D15" s="9"/>
      <c r="E15" s="9"/>
      <c r="F15" s="9"/>
      <c r="G15" s="10"/>
      <c r="H15" s="11"/>
      <c r="I15" s="11"/>
      <c r="J15" s="11"/>
      <c r="K15" s="11"/>
      <c r="L15" s="11"/>
      <c r="M15" s="11"/>
      <c r="N15" s="11"/>
    </row>
    <row r="16" spans="2:15" ht="39" customHeight="1">
      <c r="B16" s="43"/>
      <c r="C16" s="43"/>
      <c r="D16" s="43"/>
      <c r="E16" s="43"/>
      <c r="F16" s="12"/>
      <c r="G16" s="16" t="s">
        <v>32</v>
      </c>
      <c r="H16" s="16" t="s">
        <v>44</v>
      </c>
      <c r="I16" s="16" t="s">
        <v>45</v>
      </c>
      <c r="J16" s="16" t="s">
        <v>46</v>
      </c>
      <c r="K16" s="16" t="s">
        <v>47</v>
      </c>
      <c r="L16" s="16" t="s">
        <v>38</v>
      </c>
      <c r="M16" s="16" t="s">
        <v>40</v>
      </c>
      <c r="N16" s="16" t="s">
        <v>42</v>
      </c>
      <c r="O16" s="17" t="s">
        <v>48</v>
      </c>
    </row>
    <row r="17" spans="2:15" ht="12.75">
      <c r="B17" s="39" t="s">
        <v>13</v>
      </c>
      <c r="C17" s="39"/>
      <c r="D17" s="39"/>
      <c r="E17" s="39"/>
      <c r="F17" s="19" t="s">
        <v>14</v>
      </c>
      <c r="G17" s="18" t="s">
        <v>33</v>
      </c>
      <c r="H17" s="18" t="s">
        <v>34</v>
      </c>
      <c r="I17" s="18" t="s">
        <v>35</v>
      </c>
      <c r="J17" s="18" t="s">
        <v>36</v>
      </c>
      <c r="K17" s="18" t="s">
        <v>37</v>
      </c>
      <c r="L17" s="18" t="s">
        <v>39</v>
      </c>
      <c r="M17" s="18" t="s">
        <v>41</v>
      </c>
      <c r="N17" s="18" t="s">
        <v>43</v>
      </c>
      <c r="O17" s="18" t="s">
        <v>49</v>
      </c>
    </row>
    <row r="18" spans="2:14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2:20" ht="12.75">
      <c r="B19" s="50" t="s">
        <v>50</v>
      </c>
      <c r="C19" s="51"/>
      <c r="D19" s="51"/>
      <c r="E19" s="51"/>
      <c r="F19" s="35" t="s">
        <v>12</v>
      </c>
      <c r="G19" s="34">
        <v>18562</v>
      </c>
      <c r="H19" s="34">
        <v>10874</v>
      </c>
      <c r="I19" s="34">
        <v>34343</v>
      </c>
      <c r="J19" s="34">
        <v>6129</v>
      </c>
      <c r="K19" s="34">
        <v>10685</v>
      </c>
      <c r="L19" s="34">
        <v>10721</v>
      </c>
      <c r="M19" s="34">
        <v>33025</v>
      </c>
      <c r="N19" s="34">
        <v>15151</v>
      </c>
      <c r="O19" s="34">
        <f aca="true" t="shared" si="0" ref="O19:O24">SUM(G19:N19)</f>
        <v>139490</v>
      </c>
      <c r="P19" s="36"/>
      <c r="Q19" s="36"/>
      <c r="R19" s="36"/>
      <c r="S19" s="36"/>
      <c r="T19" s="37"/>
    </row>
    <row r="20" spans="2:15" s="15" customFormat="1" ht="12.75">
      <c r="B20" s="50" t="s">
        <v>51</v>
      </c>
      <c r="C20" s="51"/>
      <c r="D20" s="51"/>
      <c r="E20" s="38"/>
      <c r="F20" s="30" t="s">
        <v>17</v>
      </c>
      <c r="G20" s="31">
        <v>219</v>
      </c>
      <c r="H20" s="31">
        <v>57</v>
      </c>
      <c r="I20" s="31">
        <v>114</v>
      </c>
      <c r="J20" s="31">
        <v>21</v>
      </c>
      <c r="K20" s="31">
        <v>2119</v>
      </c>
      <c r="L20" s="31">
        <v>11</v>
      </c>
      <c r="M20" s="31">
        <v>156</v>
      </c>
      <c r="N20" s="31">
        <v>127</v>
      </c>
      <c r="O20" s="34">
        <f t="shared" si="0"/>
        <v>2824</v>
      </c>
    </row>
    <row r="21" spans="2:15" s="15" customFormat="1" ht="12.75">
      <c r="B21" s="50" t="s">
        <v>52</v>
      </c>
      <c r="C21" s="51"/>
      <c r="D21" s="51"/>
      <c r="E21" s="38"/>
      <c r="F21" s="30" t="s">
        <v>18</v>
      </c>
      <c r="G21" s="31">
        <v>7</v>
      </c>
      <c r="H21" s="31">
        <v>5</v>
      </c>
      <c r="I21" s="31">
        <v>10</v>
      </c>
      <c r="J21" s="31">
        <v>4</v>
      </c>
      <c r="K21" s="31">
        <v>40</v>
      </c>
      <c r="L21" s="31">
        <v>2</v>
      </c>
      <c r="M21" s="31">
        <v>2</v>
      </c>
      <c r="N21" s="31">
        <v>1</v>
      </c>
      <c r="O21" s="34">
        <f t="shared" si="0"/>
        <v>71</v>
      </c>
    </row>
    <row r="22" spans="2:15" s="15" customFormat="1" ht="12.75">
      <c r="B22" s="50" t="s">
        <v>53</v>
      </c>
      <c r="C22" s="51"/>
      <c r="D22" s="51"/>
      <c r="E22" s="38"/>
      <c r="F22" s="30" t="s">
        <v>19</v>
      </c>
      <c r="G22" s="31">
        <v>3</v>
      </c>
      <c r="H22" s="31">
        <v>1</v>
      </c>
      <c r="I22" s="31">
        <v>0</v>
      </c>
      <c r="J22" s="31">
        <v>0</v>
      </c>
      <c r="K22" s="31">
        <v>2427</v>
      </c>
      <c r="L22" s="31">
        <v>0</v>
      </c>
      <c r="M22" s="31">
        <v>4</v>
      </c>
      <c r="N22" s="31">
        <v>0</v>
      </c>
      <c r="O22" s="34">
        <f t="shared" si="0"/>
        <v>2435</v>
      </c>
    </row>
    <row r="23" spans="2:15" s="15" customFormat="1" ht="12.75">
      <c r="B23" s="50" t="s">
        <v>54</v>
      </c>
      <c r="C23" s="51"/>
      <c r="D23" s="51"/>
      <c r="E23" s="38"/>
      <c r="F23" s="30" t="s">
        <v>20</v>
      </c>
      <c r="G23" s="31">
        <v>18331</v>
      </c>
      <c r="H23" s="31">
        <v>10811</v>
      </c>
      <c r="I23" s="31">
        <v>34216</v>
      </c>
      <c r="J23" s="31">
        <v>6104</v>
      </c>
      <c r="K23" s="31">
        <v>2750</v>
      </c>
      <c r="L23" s="31">
        <v>10676</v>
      </c>
      <c r="M23" s="31">
        <v>32860</v>
      </c>
      <c r="N23" s="31">
        <v>15022</v>
      </c>
      <c r="O23" s="34">
        <f t="shared" si="0"/>
        <v>130770</v>
      </c>
    </row>
    <row r="24" spans="2:15" s="15" customFormat="1" ht="12.75">
      <c r="B24" s="50" t="s">
        <v>55</v>
      </c>
      <c r="C24" s="51"/>
      <c r="D24" s="51"/>
      <c r="E24" s="38"/>
      <c r="F24" s="30" t="s">
        <v>21</v>
      </c>
      <c r="G24" s="31">
        <v>2</v>
      </c>
      <c r="H24" s="31">
        <v>0</v>
      </c>
      <c r="I24" s="31">
        <v>3</v>
      </c>
      <c r="J24" s="31">
        <v>0</v>
      </c>
      <c r="K24" s="31">
        <v>748</v>
      </c>
      <c r="L24" s="31">
        <v>32</v>
      </c>
      <c r="M24" s="31">
        <v>3</v>
      </c>
      <c r="N24" s="31">
        <v>1</v>
      </c>
      <c r="O24" s="34">
        <f t="shared" si="0"/>
        <v>789</v>
      </c>
    </row>
    <row r="25" spans="2:15" s="15" customFormat="1" ht="12.75" customHeight="1">
      <c r="B25" s="50" t="s">
        <v>56</v>
      </c>
      <c r="C25" s="51"/>
      <c r="D25" s="51"/>
      <c r="E25" s="38"/>
      <c r="F25" s="30" t="s">
        <v>22</v>
      </c>
      <c r="G25" s="32">
        <f>(G20/G19)*100</f>
        <v>1.1798297597241678</v>
      </c>
      <c r="H25" s="32">
        <f aca="true" t="shared" si="1" ref="H25:O25">(H20*100/H19)</f>
        <v>0.5241861320581203</v>
      </c>
      <c r="I25" s="32">
        <f t="shared" si="1"/>
        <v>0.33194537460326706</v>
      </c>
      <c r="J25" s="32">
        <f t="shared" si="1"/>
        <v>0.34263338228095935</v>
      </c>
      <c r="K25" s="32">
        <f t="shared" si="1"/>
        <v>19.831539541413196</v>
      </c>
      <c r="L25" s="32">
        <f t="shared" si="1"/>
        <v>0.10260236918197929</v>
      </c>
      <c r="M25" s="32">
        <f t="shared" si="1"/>
        <v>0.4723694171082513</v>
      </c>
      <c r="N25" s="32">
        <f t="shared" si="1"/>
        <v>0.8382284997689922</v>
      </c>
      <c r="O25" s="32">
        <f t="shared" si="1"/>
        <v>2.0245178865868523</v>
      </c>
    </row>
    <row r="26" spans="2:15" s="15" customFormat="1" ht="12.75" customHeight="1">
      <c r="B26" s="50" t="s">
        <v>57</v>
      </c>
      <c r="C26" s="51"/>
      <c r="D26" s="51"/>
      <c r="E26" s="38"/>
      <c r="F26" s="30" t="s">
        <v>29</v>
      </c>
      <c r="G26" s="33">
        <f aca="true" t="shared" si="2" ref="G26:O26">(G21*100/G19)</f>
        <v>0.03771145350716518</v>
      </c>
      <c r="H26" s="33">
        <f t="shared" si="2"/>
        <v>0.04598123965422108</v>
      </c>
      <c r="I26" s="33">
        <f t="shared" si="2"/>
        <v>0.029118015316076055</v>
      </c>
      <c r="J26" s="33">
        <f t="shared" si="2"/>
        <v>0.0652635013868494</v>
      </c>
      <c r="K26" s="33">
        <f t="shared" si="2"/>
        <v>0.37435657463734207</v>
      </c>
      <c r="L26" s="33">
        <f t="shared" si="2"/>
        <v>0.018654976214905326</v>
      </c>
      <c r="M26" s="33">
        <f t="shared" si="2"/>
        <v>0.006056018168054504</v>
      </c>
      <c r="N26" s="33">
        <f t="shared" si="2"/>
        <v>0.00660022440762986</v>
      </c>
      <c r="O26" s="33">
        <f t="shared" si="2"/>
        <v>0.05089970607211987</v>
      </c>
    </row>
    <row r="27" spans="2:15" s="15" customFormat="1" ht="12.75" customHeight="1">
      <c r="B27" s="50" t="s">
        <v>58</v>
      </c>
      <c r="C27" s="51"/>
      <c r="D27" s="51"/>
      <c r="E27" s="38"/>
      <c r="F27" s="30" t="s">
        <v>23</v>
      </c>
      <c r="G27" s="33">
        <f aca="true" t="shared" si="3" ref="G27:O27">(G22*100/G19)</f>
        <v>0.01616205150307079</v>
      </c>
      <c r="H27" s="33">
        <f t="shared" si="3"/>
        <v>0.009196247930844215</v>
      </c>
      <c r="I27" s="33">
        <f t="shared" si="3"/>
        <v>0</v>
      </c>
      <c r="J27" s="33">
        <f t="shared" si="3"/>
        <v>0</v>
      </c>
      <c r="K27" s="33">
        <f t="shared" si="3"/>
        <v>22.71408516612073</v>
      </c>
      <c r="L27" s="33">
        <f t="shared" si="3"/>
        <v>0</v>
      </c>
      <c r="M27" s="33">
        <f t="shared" si="3"/>
        <v>0.012112036336109008</v>
      </c>
      <c r="N27" s="33">
        <f t="shared" si="3"/>
        <v>0</v>
      </c>
      <c r="O27" s="33">
        <f t="shared" si="3"/>
        <v>1.745644849093125</v>
      </c>
    </row>
    <row r="28" spans="2:15" s="15" customFormat="1" ht="12.75" customHeight="1">
      <c r="B28" s="50" t="s">
        <v>59</v>
      </c>
      <c r="C28" s="51"/>
      <c r="D28" s="51"/>
      <c r="E28" s="38"/>
      <c r="F28" s="30" t="s">
        <v>26</v>
      </c>
      <c r="G28" s="33">
        <f aca="true" t="shared" si="4" ref="G28:O28">(G23*100/G19)</f>
        <v>98.75552203426355</v>
      </c>
      <c r="H28" s="33">
        <f t="shared" si="4"/>
        <v>99.42063638035681</v>
      </c>
      <c r="I28" s="33">
        <f t="shared" si="4"/>
        <v>99.63020120548583</v>
      </c>
      <c r="J28" s="33">
        <f t="shared" si="4"/>
        <v>99.5921031163322</v>
      </c>
      <c r="K28" s="33">
        <f t="shared" si="4"/>
        <v>25.737014506317266</v>
      </c>
      <c r="L28" s="33">
        <f t="shared" si="4"/>
        <v>99.58026303516463</v>
      </c>
      <c r="M28" s="33">
        <f t="shared" si="4"/>
        <v>99.5003785011355</v>
      </c>
      <c r="N28" s="33">
        <f t="shared" si="4"/>
        <v>99.14857105141574</v>
      </c>
      <c r="O28" s="33">
        <f t="shared" si="4"/>
        <v>93.74865581762134</v>
      </c>
    </row>
    <row r="29" spans="2:15" s="15" customFormat="1" ht="12.75" customHeight="1">
      <c r="B29" s="50" t="s">
        <v>60</v>
      </c>
      <c r="C29" s="51"/>
      <c r="D29" s="51"/>
      <c r="E29" s="38"/>
      <c r="F29" s="30" t="s">
        <v>27</v>
      </c>
      <c r="G29" s="33">
        <f aca="true" t="shared" si="5" ref="G29:O29">(G24*100/G19)</f>
        <v>0.010774701002047193</v>
      </c>
      <c r="H29" s="33">
        <f t="shared" si="5"/>
        <v>0</v>
      </c>
      <c r="I29" s="33">
        <f t="shared" si="5"/>
        <v>0.008735404594822816</v>
      </c>
      <c r="J29" s="33">
        <f t="shared" si="5"/>
        <v>0</v>
      </c>
      <c r="K29" s="33">
        <f t="shared" si="5"/>
        <v>7.000467945718297</v>
      </c>
      <c r="L29" s="33">
        <f t="shared" si="5"/>
        <v>0.2984796194384852</v>
      </c>
      <c r="M29" s="33">
        <f t="shared" si="5"/>
        <v>0.009084027252081756</v>
      </c>
      <c r="N29" s="33">
        <f t="shared" si="5"/>
        <v>0.00660022440762986</v>
      </c>
      <c r="O29" s="33">
        <f t="shared" si="5"/>
        <v>0.5656319449422897</v>
      </c>
    </row>
    <row r="30" spans="2:15" s="15" customFormat="1" ht="12.75" customHeight="1">
      <c r="B30" s="50" t="s">
        <v>61</v>
      </c>
      <c r="C30" s="51"/>
      <c r="D30" s="51"/>
      <c r="E30" s="38"/>
      <c r="F30" s="30" t="s">
        <v>24</v>
      </c>
      <c r="G30" s="31">
        <v>255</v>
      </c>
      <c r="H30" s="31">
        <v>90</v>
      </c>
      <c r="I30" s="31">
        <v>292</v>
      </c>
      <c r="J30" s="31">
        <v>43</v>
      </c>
      <c r="K30" s="31">
        <v>4292</v>
      </c>
      <c r="L30" s="31">
        <v>73</v>
      </c>
      <c r="M30" s="31">
        <v>242</v>
      </c>
      <c r="N30" s="31">
        <v>162</v>
      </c>
      <c r="O30" s="31">
        <f>SUM(G30:N30)</f>
        <v>5449</v>
      </c>
    </row>
    <row r="31" spans="2:15" s="15" customFormat="1" ht="12.75" customHeight="1">
      <c r="B31" s="50" t="s">
        <v>62</v>
      </c>
      <c r="C31" s="51"/>
      <c r="D31" s="51"/>
      <c r="E31" s="38"/>
      <c r="F31" s="30" t="s">
        <v>25</v>
      </c>
      <c r="G31" s="31">
        <v>18307</v>
      </c>
      <c r="H31" s="31">
        <v>10784</v>
      </c>
      <c r="I31" s="31">
        <v>34051</v>
      </c>
      <c r="J31" s="31">
        <v>6086</v>
      </c>
      <c r="K31" s="31">
        <v>4482</v>
      </c>
      <c r="L31" s="31">
        <v>10648</v>
      </c>
      <c r="M31" s="31">
        <v>32783</v>
      </c>
      <c r="N31" s="31">
        <v>14989</v>
      </c>
      <c r="O31" s="31">
        <f>SUM(G31:N31)</f>
        <v>132130</v>
      </c>
    </row>
    <row r="32" s="15" customFormat="1" ht="12.75"/>
  </sheetData>
  <mergeCells count="19">
    <mergeCell ref="B31:D31"/>
    <mergeCell ref="B27:D27"/>
    <mergeCell ref="B28:D28"/>
    <mergeCell ref="B29:D29"/>
    <mergeCell ref="B30:D30"/>
    <mergeCell ref="B23:D23"/>
    <mergeCell ref="B24:D24"/>
    <mergeCell ref="B25:D25"/>
    <mergeCell ref="B26:D26"/>
    <mergeCell ref="B19:E19"/>
    <mergeCell ref="B20:D20"/>
    <mergeCell ref="B21:D21"/>
    <mergeCell ref="B22:D22"/>
    <mergeCell ref="B17:E17"/>
    <mergeCell ref="D11:F11"/>
    <mergeCell ref="B6:C6"/>
    <mergeCell ref="B16:E16"/>
    <mergeCell ref="D9:I9"/>
    <mergeCell ref="D13:I13"/>
  </mergeCells>
  <printOptions/>
  <pageMargins left="0.75" right="0.75" top="1" bottom="1" header="0" footer="0"/>
  <pageSetup fitToHeight="1" fitToWidth="1" horizontalDpi="300" verticalDpi="300" orientation="landscape" paperSize="11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Maldonado del Cid</dc:creator>
  <cp:keywords/>
  <dc:description/>
  <cp:lastModifiedBy>gjuarez</cp:lastModifiedBy>
  <cp:lastPrinted>2007-07-05T20:04:58Z</cp:lastPrinted>
  <dcterms:created xsi:type="dcterms:W3CDTF">2007-03-18T23:04:32Z</dcterms:created>
  <dcterms:modified xsi:type="dcterms:W3CDTF">2007-07-05T20:30:18Z</dcterms:modified>
  <cp:category/>
  <cp:version/>
  <cp:contentType/>
  <cp:contentStatus/>
</cp:coreProperties>
</file>